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Лист1" sheetId="1" r:id="rId1"/>
  </sheets>
  <calcPr calcId="145621"/>
</workbook>
</file>

<file path=xl/calcChain.xml><?xml version="1.0" encoding="utf-8"?>
<calcChain xmlns="http://schemas.openxmlformats.org/spreadsheetml/2006/main">
  <c r="D58" i="1" l="1"/>
  <c r="D57" i="1"/>
  <c r="D56" i="1"/>
  <c r="D55" i="1"/>
  <c r="D54" i="1"/>
  <c r="D53" i="1"/>
  <c r="D52" i="1"/>
  <c r="G19" i="1"/>
  <c r="G18" i="1"/>
  <c r="G17" i="1"/>
  <c r="G16" i="1"/>
  <c r="G15" i="1"/>
  <c r="G14" i="1"/>
  <c r="G13" i="1"/>
  <c r="G12" i="1"/>
  <c r="G20" i="1" s="1"/>
  <c r="G11" i="1"/>
  <c r="G10" i="1"/>
  <c r="G9" i="1"/>
</calcChain>
</file>

<file path=xl/sharedStrings.xml><?xml version="1.0" encoding="utf-8"?>
<sst xmlns="http://schemas.openxmlformats.org/spreadsheetml/2006/main" count="127" uniqueCount="77">
  <si>
    <t xml:space="preserve">Протокол об утверждении итогов по закупкам лекарственных средств и изделий медицинского назначения на 2021 год
способом запроса ценовых предложений – №П-21
Отдел государственных закупок                                                                                           14 октября 2021г.
Государственное коммунальное предприятие на праве хозяйственного ведения «Городской кардиологический центр» Управления здравоохранения г.Алматы, 050012, г.Алматы, ул. Толе би, 93 провел закуп способом запроса ценовых предложений.
</t>
  </si>
  <si>
    <t>№ п/п</t>
  </si>
  <si>
    <t>Наименование лекарственных средств и изделий медицинского назначения</t>
  </si>
  <si>
    <t>Техническая спецификация</t>
  </si>
  <si>
    <t>Ед.изм.</t>
  </si>
  <si>
    <t>Кол-во</t>
  </si>
  <si>
    <t>Цена за единицу по лотам</t>
  </si>
  <si>
    <t>Сумма по лотам</t>
  </si>
  <si>
    <t>Ибупрофен</t>
  </si>
  <si>
    <t>Раствор для внутривенного введения, 400 мг/4 мл, № 10</t>
  </si>
  <si>
    <t>Флакон</t>
  </si>
  <si>
    <t>Архимакс</t>
  </si>
  <si>
    <t>Порошок для приготовления раствора для инъекций и инфузий 1000 мг №10</t>
  </si>
  <si>
    <t xml:space="preserve">Натрия хлорид </t>
  </si>
  <si>
    <t>Раствор для инфузий, 0,9 %, 100 мл, № 1</t>
  </si>
  <si>
    <t>флакон</t>
  </si>
  <si>
    <t>Скальпель</t>
  </si>
  <si>
    <t xml:space="preserve">Скальпель стерильный, однократного применения, с защитой на лезвии/с защитным колпачком, со съемными лезвиями №11,из нержавеющей/углеродистой стали, в коробке №10 </t>
  </si>
  <si>
    <t>штука</t>
  </si>
  <si>
    <t xml:space="preserve">Дигоксин </t>
  </si>
  <si>
    <t>раствор для инъекций 0,25 мг/мл</t>
  </si>
  <si>
    <t>ампула</t>
  </si>
  <si>
    <t>Беталок ЗОК 100 мг №28</t>
  </si>
  <si>
    <t>Таблетки, покрытые пленочной оболочкой, с пролонгированным высвобождением, 100 мг, №28</t>
  </si>
  <si>
    <t>Упаковка</t>
  </si>
  <si>
    <t>2863,22</t>
  </si>
  <si>
    <t>Тивортин</t>
  </si>
  <si>
    <t>Раствор для инфузий, 4,2 %, 100 мл, № 1</t>
  </si>
  <si>
    <t>Бутылка</t>
  </si>
  <si>
    <t>1000</t>
  </si>
  <si>
    <t>Мукоген</t>
  </si>
  <si>
    <t>Таблетки, покрытые оболочкой 100 мг №30</t>
  </si>
  <si>
    <t>30</t>
  </si>
  <si>
    <t xml:space="preserve">Манжеты </t>
  </si>
  <si>
    <t>Манжеты для сдавливания флакона и нагнетания физ раствора по линиям. Используется для имплантации TAVI</t>
  </si>
  <si>
    <t xml:space="preserve">Специальные жесткие стальные проводники </t>
  </si>
  <si>
    <t>Специальные жесткие стальные проводники длиной 260 см. в упаковке 5 штук. Используется для имплантации TAVI</t>
  </si>
  <si>
    <t>упаковка</t>
  </si>
  <si>
    <t xml:space="preserve">Специальные сверхжесткие стальные проводники </t>
  </si>
  <si>
    <t>Специальные сверхжесткие стальные проводники длиной 260 см. Используется для имплантации TAVI</t>
  </si>
  <si>
    <t>1. Потенциальные поставщики, представившие ценовое предложение в установленные сроки:</t>
  </si>
  <si>
    <t>Наименование потенциального поставщика</t>
  </si>
  <si>
    <t>Местонахождение потенциального поставщика</t>
  </si>
  <si>
    <r>
      <t xml:space="preserve"> </t>
    </r>
    <r>
      <rPr>
        <b/>
        <sz val="8"/>
        <color rgb="FF000000"/>
        <rFont val="Times New Roman"/>
        <family val="1"/>
        <charset val="204"/>
      </rPr>
      <t>Дата и время представления ценового предложения</t>
    </r>
  </si>
  <si>
    <t>При процедуре вскрытия конвертов с ценовыми предложениями присутствовали следующие представители потенциальных поставщиков</t>
  </si>
  <si>
    <t>ТОО "Круана"</t>
  </si>
  <si>
    <t>г. Алматы, ул. Тимирязева 42, корпус 15</t>
  </si>
  <si>
    <t>ТОО "INKAR"</t>
  </si>
  <si>
    <t>г. Алматы, пр. Сейфуллина 404/67</t>
  </si>
  <si>
    <t>ТОО "SATCOR"</t>
  </si>
  <si>
    <t>г. Алматы, ул. Радлова 65, офис 403</t>
  </si>
  <si>
    <t>ТОО "Медтроник Казахстан"</t>
  </si>
  <si>
    <t>г. Алматы, пр. Абылай Хана 53, Абылай Хан Билдинг, 5 этаж</t>
  </si>
  <si>
    <t>ТОО "КАЗАХСКАЯ ФАРМАЦЕВТИЧЕСКАЯ КОМПАНИЯ "МЕДСЕРВИС ПЛЮС"</t>
  </si>
  <si>
    <t>г. Алматы, ул. Тюлькубасская 4А</t>
  </si>
  <si>
    <t>ТОО "Компания Демеу"</t>
  </si>
  <si>
    <t>г. Алматы, ул. Дегдар 19 Г</t>
  </si>
  <si>
    <t>ТОО "Алауфарма"</t>
  </si>
  <si>
    <t>г. Алматы, ул. Толе би 93</t>
  </si>
  <si>
    <t>2. Наименование  потенциальных поставщиков, представивших ценовые предложения с указанием номеров лотов, по которым принимает участие каждый из потенциальных поставщиков, которые оглашены всем присутствующим при вскрытии ценовых предложений:</t>
  </si>
  <si>
    <t>Наименование поставщика</t>
  </si>
  <si>
    <t>Сумма, заявки</t>
  </si>
  <si>
    <t>Cоответствие заявки</t>
  </si>
  <si>
    <t>Торговое наименование</t>
  </si>
  <si>
    <t>Победитель или причина несоответствия</t>
  </si>
  <si>
    <t>да</t>
  </si>
  <si>
    <t>Интрафен</t>
  </si>
  <si>
    <t>согласно пункта 101 закуп признан несостоявшимся</t>
  </si>
  <si>
    <t xml:space="preserve">Скальпель Biolancet Budget </t>
  </si>
  <si>
    <t>Переносные мешки давления с манометром, Merit Medical Systems, Inc.</t>
  </si>
  <si>
    <t>Проводник Confida Brecker, диаметром 0,89 мм (0,035 дюйма) и длиной 260 см, стерильный, однократного применения</t>
  </si>
  <si>
    <t>Проводящая система различной жесткости, модификации: Bentson, Newton, Roadrunner PC, Hiwire, Extra supports, Amplatz, Rosen, Lunderquist</t>
  </si>
  <si>
    <t>3.Наименование и местонахождение потенциального поставщика, с которым будет заключен договор и цена договора согласно представленному ценовому предложению:</t>
  </si>
  <si>
    <t>Место нахождение потенциального поставщика</t>
  </si>
  <si>
    <t>Сумма договора, в тенге</t>
  </si>
  <si>
    <r>
      <t xml:space="preserve">                             Директор                                                                                               </t>
    </r>
    <r>
      <rPr>
        <sz val="11"/>
        <color rgb="FF000000"/>
        <rFont val="Times New Roman"/>
        <family val="1"/>
        <charset val="204"/>
      </rPr>
      <t xml:space="preserve"> Кодасбаев А.Т.</t>
    </r>
  </si>
  <si>
    <r>
      <rPr>
        <b/>
        <sz val="11"/>
        <color theme="1"/>
        <rFont val="Times New Roman"/>
        <family val="1"/>
        <charset val="204"/>
      </rPr>
      <t xml:space="preserve">                             Начальник отдела
                             государственных закупок    </t>
    </r>
    <r>
      <rPr>
        <sz val="11"/>
        <color theme="1"/>
        <rFont val="Times New Roman"/>
        <family val="1"/>
        <charset val="204"/>
      </rPr>
      <t xml:space="preserve">                                                             Рахимбердиев Ж.К.</t>
    </r>
  </si>
</sst>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b/>
      <sz val="11"/>
      <color theme="1"/>
      <name val="Times New Roman"/>
      <family val="1"/>
      <charset val="204"/>
    </font>
    <font>
      <b/>
      <sz val="8"/>
      <color theme="1"/>
      <name val="Times New Roman"/>
      <family val="1"/>
      <charset val="204"/>
    </font>
    <font>
      <sz val="8"/>
      <color theme="1"/>
      <name val="Times New Roman"/>
      <family val="1"/>
      <charset val="204"/>
    </font>
    <font>
      <sz val="10"/>
      <color theme="1"/>
      <name val="Times New Roman"/>
      <family val="1"/>
      <charset val="204"/>
    </font>
    <font>
      <b/>
      <sz val="8"/>
      <color rgb="FF000000"/>
      <name val="Times New Roman"/>
      <family val="1"/>
      <charset val="204"/>
    </font>
    <font>
      <sz val="8"/>
      <color rgb="FF000000"/>
      <name val="Times New Roman"/>
      <family val="1"/>
      <charset val="204"/>
    </font>
    <font>
      <sz val="8"/>
      <color theme="1"/>
      <name val="Calibri"/>
      <family val="2"/>
      <charset val="204"/>
      <scheme val="minor"/>
    </font>
    <font>
      <b/>
      <sz val="11"/>
      <color rgb="FF000000"/>
      <name val="Times New Roman"/>
      <family val="1"/>
      <charset val="204"/>
    </font>
    <font>
      <sz val="11"/>
      <color rgb="FF000000"/>
      <name val="Times New Roman"/>
      <family val="1"/>
      <charset val="204"/>
    </font>
    <font>
      <sz val="11"/>
      <color theme="1"/>
      <name val="Times New Roman"/>
      <family val="1"/>
      <charset val="204"/>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1">
    <xf numFmtId="0" fontId="0" fillId="0" borderId="0"/>
  </cellStyleXfs>
  <cellXfs count="56">
    <xf numFmtId="0" fontId="0" fillId="0" borderId="0" xfId="0"/>
    <xf numFmtId="0" fontId="1" fillId="0" borderId="0" xfId="0" applyFont="1" applyBorder="1" applyAlignment="1">
      <alignment horizontal="center" vertical="center" wrapText="1"/>
    </xf>
    <xf numFmtId="0" fontId="1" fillId="0" borderId="0" xfId="0" applyFont="1" applyBorder="1" applyAlignment="1">
      <alignment horizontal="center" vertical="center"/>
    </xf>
    <xf numFmtId="0" fontId="0" fillId="0" borderId="0" xfId="0" applyBorder="1"/>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4" fontId="3" fillId="2" borderId="1" xfId="0" applyNumberFormat="1" applyFont="1" applyFill="1" applyBorder="1" applyAlignment="1">
      <alignment horizontal="center" vertical="center" wrapText="1"/>
    </xf>
    <xf numFmtId="3" fontId="3" fillId="2" borderId="1" xfId="0" applyNumberFormat="1" applyFont="1" applyFill="1" applyBorder="1" applyAlignment="1">
      <alignment horizontal="center" vertical="center" wrapText="1"/>
    </xf>
    <xf numFmtId="0" fontId="3" fillId="0" borderId="0" xfId="0" applyFont="1" applyBorder="1" applyAlignment="1">
      <alignment horizontal="center" vertical="center" wrapText="1"/>
    </xf>
    <xf numFmtId="4" fontId="3" fillId="0" borderId="0" xfId="0" applyNumberFormat="1" applyFont="1" applyBorder="1" applyAlignment="1">
      <alignment horizontal="center" vertical="center" wrapText="1"/>
    </xf>
    <xf numFmtId="3" fontId="3" fillId="0" borderId="0" xfId="0" applyNumberFormat="1" applyFont="1" applyBorder="1" applyAlignment="1">
      <alignment horizontal="center" vertical="center" wrapText="1"/>
    </xf>
    <xf numFmtId="4" fontId="2" fillId="0" borderId="0" xfId="0" applyNumberFormat="1" applyFont="1" applyBorder="1" applyAlignment="1">
      <alignment horizontal="center" vertical="center" wrapText="1"/>
    </xf>
    <xf numFmtId="0" fontId="4" fillId="0" borderId="2" xfId="0" applyFont="1" applyBorder="1" applyAlignment="1">
      <alignment horizontal="left"/>
    </xf>
    <xf numFmtId="0" fontId="5"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6" fillId="0" borderId="1" xfId="0" applyFont="1" applyBorder="1" applyAlignment="1">
      <alignment horizontal="center" vertical="center" wrapText="1"/>
    </xf>
    <xf numFmtId="22" fontId="6" fillId="0" borderId="3" xfId="0" applyNumberFormat="1" applyFont="1" applyBorder="1" applyAlignment="1">
      <alignment horizontal="center" vertical="center" wrapText="1"/>
    </xf>
    <xf numFmtId="22" fontId="6" fillId="0" borderId="4"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7" fillId="0" borderId="0" xfId="0" applyFont="1" applyBorder="1"/>
    <xf numFmtId="0" fontId="4" fillId="0" borderId="0" xfId="0" applyFont="1" applyBorder="1" applyAlignment="1">
      <alignment horizontal="left" vertical="top" wrapText="1"/>
    </xf>
    <xf numFmtId="0" fontId="3" fillId="0" borderId="0" xfId="0" applyFont="1" applyBorder="1" applyAlignment="1">
      <alignment horizontal="left" wrapText="1"/>
    </xf>
    <xf numFmtId="0" fontId="2" fillId="0" borderId="3" xfId="0" applyFont="1" applyBorder="1" applyAlignment="1">
      <alignment horizontal="center" vertical="center" wrapText="1"/>
    </xf>
    <xf numFmtId="0" fontId="3" fillId="0" borderId="5" xfId="0" applyFont="1" applyBorder="1" applyAlignment="1">
      <alignment horizontal="center" vertical="center" wrapText="1"/>
    </xf>
    <xf numFmtId="4" fontId="3" fillId="0" borderId="1" xfId="0" applyNumberFormat="1" applyFont="1" applyBorder="1" applyAlignment="1">
      <alignment horizontal="center" vertical="center" wrapText="1"/>
    </xf>
    <xf numFmtId="0" fontId="3" fillId="2" borderId="1"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4" fillId="0" borderId="0" xfId="0" applyFont="1" applyBorder="1" applyAlignment="1">
      <alignment horizontal="left" wrapText="1"/>
    </xf>
    <xf numFmtId="0" fontId="7" fillId="0" borderId="0" xfId="0" applyFont="1" applyBorder="1" applyAlignment="1">
      <alignment wrapText="1"/>
    </xf>
    <xf numFmtId="0" fontId="5" fillId="0" borderId="11" xfId="0" applyFont="1" applyBorder="1" applyAlignment="1">
      <alignment horizontal="center" vertical="center" wrapText="1"/>
    </xf>
    <xf numFmtId="4" fontId="6" fillId="0" borderId="1" xfId="0" applyNumberFormat="1" applyFont="1" applyBorder="1" applyAlignment="1">
      <alignment horizontal="center" vertical="center" wrapText="1"/>
    </xf>
    <xf numFmtId="4" fontId="6" fillId="0" borderId="3" xfId="0" applyNumberFormat="1" applyFont="1" applyBorder="1" applyAlignment="1">
      <alignment horizontal="center" vertical="center" wrapText="1"/>
    </xf>
    <xf numFmtId="4" fontId="6" fillId="0" borderId="11" xfId="0" applyNumberFormat="1" applyFont="1" applyBorder="1" applyAlignment="1">
      <alignment horizontal="center" vertical="center" wrapText="1"/>
    </xf>
    <xf numFmtId="4" fontId="6" fillId="0" borderId="4" xfId="0" applyNumberFormat="1" applyFont="1" applyBorder="1" applyAlignment="1">
      <alignment horizontal="center" vertical="center" wrapText="1"/>
    </xf>
    <xf numFmtId="0" fontId="8" fillId="0" borderId="0" xfId="0" applyFont="1" applyAlignment="1">
      <alignment horizontal="left"/>
    </xf>
    <xf numFmtId="0" fontId="8" fillId="0" borderId="0" xfId="0" applyFont="1" applyAlignment="1">
      <alignment horizontal="left"/>
    </xf>
    <xf numFmtId="0" fontId="10" fillId="0" borderId="0" xfId="0" applyFont="1" applyBorder="1" applyAlignment="1">
      <alignment horizontal="left"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3"/>
  <sheetViews>
    <sheetView tabSelected="1" view="pageBreakPreview" zoomScale="60" zoomScaleNormal="100" workbookViewId="0">
      <selection activeCell="O35" sqref="O35"/>
    </sheetView>
  </sheetViews>
  <sheetFormatPr defaultRowHeight="15" x14ac:dyDescent="0.25"/>
  <cols>
    <col min="1" max="1" width="5.42578125" style="3" customWidth="1"/>
    <col min="2" max="2" width="22.28515625" style="3" customWidth="1"/>
    <col min="3" max="3" width="36.140625" style="3" customWidth="1"/>
    <col min="4" max="4" width="13.5703125" style="3" customWidth="1"/>
    <col min="5" max="5" width="15.28515625" style="3" customWidth="1"/>
    <col min="6" max="6" width="10.85546875" style="3" customWidth="1"/>
    <col min="7" max="7" width="12.5703125" style="3" customWidth="1"/>
    <col min="8" max="16384" width="9.140625" style="3"/>
  </cols>
  <sheetData>
    <row r="1" spans="1:7" ht="29.25" customHeight="1" x14ac:dyDescent="0.25">
      <c r="A1" s="1" t="s">
        <v>0</v>
      </c>
      <c r="B1" s="2"/>
      <c r="C1" s="2"/>
      <c r="D1" s="2"/>
      <c r="E1" s="2"/>
      <c r="F1" s="2"/>
      <c r="G1" s="2"/>
    </row>
    <row r="2" spans="1:7" x14ac:dyDescent="0.25">
      <c r="A2" s="2"/>
      <c r="B2" s="2"/>
      <c r="C2" s="2"/>
      <c r="D2" s="2"/>
      <c r="E2" s="2"/>
      <c r="F2" s="2"/>
      <c r="G2" s="2"/>
    </row>
    <row r="3" spans="1:7" x14ac:dyDescent="0.25">
      <c r="A3" s="2"/>
      <c r="B3" s="2"/>
      <c r="C3" s="2"/>
      <c r="D3" s="2"/>
      <c r="E3" s="2"/>
      <c r="F3" s="2"/>
      <c r="G3" s="2"/>
    </row>
    <row r="4" spans="1:7" x14ac:dyDescent="0.25">
      <c r="A4" s="2"/>
      <c r="B4" s="2"/>
      <c r="C4" s="2"/>
      <c r="D4" s="2"/>
      <c r="E4" s="2"/>
      <c r="F4" s="2"/>
      <c r="G4" s="2"/>
    </row>
    <row r="5" spans="1:7" x14ac:dyDescent="0.25">
      <c r="A5" s="2"/>
      <c r="B5" s="2"/>
      <c r="C5" s="2"/>
      <c r="D5" s="2"/>
      <c r="E5" s="2"/>
      <c r="F5" s="2"/>
      <c r="G5" s="2"/>
    </row>
    <row r="6" spans="1:7" x14ac:dyDescent="0.25">
      <c r="A6" s="2"/>
      <c r="B6" s="2"/>
      <c r="C6" s="2"/>
      <c r="D6" s="2"/>
      <c r="E6" s="2"/>
      <c r="F6" s="2"/>
      <c r="G6" s="2"/>
    </row>
    <row r="7" spans="1:7" x14ac:dyDescent="0.25">
      <c r="A7" s="2"/>
      <c r="B7" s="2"/>
      <c r="C7" s="2"/>
      <c r="D7" s="2"/>
      <c r="E7" s="2"/>
      <c r="F7" s="2"/>
      <c r="G7" s="2"/>
    </row>
    <row r="8" spans="1:7" ht="42" x14ac:dyDescent="0.25">
      <c r="A8" s="4" t="s">
        <v>1</v>
      </c>
      <c r="B8" s="4" t="s">
        <v>2</v>
      </c>
      <c r="C8" s="4" t="s">
        <v>3</v>
      </c>
      <c r="D8" s="5" t="s">
        <v>4</v>
      </c>
      <c r="E8" s="5" t="s">
        <v>5</v>
      </c>
      <c r="F8" s="4" t="s">
        <v>6</v>
      </c>
      <c r="G8" s="4" t="s">
        <v>7</v>
      </c>
    </row>
    <row r="9" spans="1:7" ht="22.5" x14ac:dyDescent="0.25">
      <c r="A9" s="6">
        <v>1</v>
      </c>
      <c r="B9" s="7" t="s">
        <v>8</v>
      </c>
      <c r="C9" s="7" t="s">
        <v>9</v>
      </c>
      <c r="D9" s="7" t="s">
        <v>10</v>
      </c>
      <c r="E9" s="8">
        <v>500</v>
      </c>
      <c r="F9" s="7">
        <v>1091.17</v>
      </c>
      <c r="G9" s="7">
        <f>E9*F9</f>
        <v>545585</v>
      </c>
    </row>
    <row r="10" spans="1:7" ht="22.5" x14ac:dyDescent="0.25">
      <c r="A10" s="6">
        <v>2</v>
      </c>
      <c r="B10" s="7" t="s">
        <v>11</v>
      </c>
      <c r="C10" s="7" t="s">
        <v>12</v>
      </c>
      <c r="D10" s="7" t="s">
        <v>10</v>
      </c>
      <c r="E10" s="8">
        <v>500</v>
      </c>
      <c r="F10" s="7">
        <v>3001.85</v>
      </c>
      <c r="G10" s="7">
        <f t="shared" ref="G10:G19" si="0">E10*F10</f>
        <v>1500925</v>
      </c>
    </row>
    <row r="11" spans="1:7" x14ac:dyDescent="0.25">
      <c r="A11" s="6">
        <v>3</v>
      </c>
      <c r="B11" s="7" t="s">
        <v>13</v>
      </c>
      <c r="C11" s="7" t="s">
        <v>14</v>
      </c>
      <c r="D11" s="7" t="s">
        <v>15</v>
      </c>
      <c r="E11" s="8">
        <v>10000</v>
      </c>
      <c r="F11" s="7">
        <v>67.180000000000007</v>
      </c>
      <c r="G11" s="7">
        <f t="shared" si="0"/>
        <v>671800.00000000012</v>
      </c>
    </row>
    <row r="12" spans="1:7" ht="56.25" x14ac:dyDescent="0.25">
      <c r="A12" s="6">
        <v>4</v>
      </c>
      <c r="B12" s="7" t="s">
        <v>16</v>
      </c>
      <c r="C12" s="7" t="s">
        <v>17</v>
      </c>
      <c r="D12" s="7" t="s">
        <v>18</v>
      </c>
      <c r="E12" s="8">
        <v>1500</v>
      </c>
      <c r="F12" s="7">
        <v>80.012799999999999</v>
      </c>
      <c r="G12" s="7">
        <f t="shared" si="0"/>
        <v>120019.2</v>
      </c>
    </row>
    <row r="13" spans="1:7" x14ac:dyDescent="0.25">
      <c r="A13" s="6">
        <v>5</v>
      </c>
      <c r="B13" s="7" t="s">
        <v>19</v>
      </c>
      <c r="C13" s="7" t="s">
        <v>20</v>
      </c>
      <c r="D13" s="7" t="s">
        <v>21</v>
      </c>
      <c r="E13" s="8">
        <v>2000</v>
      </c>
      <c r="F13" s="7">
        <v>24.4</v>
      </c>
      <c r="G13" s="7">
        <f t="shared" si="0"/>
        <v>48800</v>
      </c>
    </row>
    <row r="14" spans="1:7" ht="33.75" x14ac:dyDescent="0.25">
      <c r="A14" s="6">
        <v>6</v>
      </c>
      <c r="B14" s="7" t="s">
        <v>22</v>
      </c>
      <c r="C14" s="7" t="s">
        <v>23</v>
      </c>
      <c r="D14" s="7" t="s">
        <v>24</v>
      </c>
      <c r="E14" s="8">
        <v>20</v>
      </c>
      <c r="F14" s="7" t="s">
        <v>25</v>
      </c>
      <c r="G14" s="7">
        <f t="shared" si="0"/>
        <v>57264.399999999994</v>
      </c>
    </row>
    <row r="15" spans="1:7" x14ac:dyDescent="0.25">
      <c r="A15" s="6">
        <v>7</v>
      </c>
      <c r="B15" s="7" t="s">
        <v>26</v>
      </c>
      <c r="C15" s="7" t="s">
        <v>27</v>
      </c>
      <c r="D15" s="7" t="s">
        <v>28</v>
      </c>
      <c r="E15" s="8" t="s">
        <v>29</v>
      </c>
      <c r="F15" s="7">
        <v>4220.34</v>
      </c>
      <c r="G15" s="7">
        <f t="shared" si="0"/>
        <v>4220340</v>
      </c>
    </row>
    <row r="16" spans="1:7" x14ac:dyDescent="0.25">
      <c r="A16" s="6">
        <v>8</v>
      </c>
      <c r="B16" s="7" t="s">
        <v>30</v>
      </c>
      <c r="C16" s="7" t="s">
        <v>31</v>
      </c>
      <c r="D16" s="7" t="s">
        <v>24</v>
      </c>
      <c r="E16" s="8" t="s">
        <v>32</v>
      </c>
      <c r="F16" s="7">
        <v>3709</v>
      </c>
      <c r="G16" s="7">
        <f t="shared" si="0"/>
        <v>111270</v>
      </c>
    </row>
    <row r="17" spans="1:7" ht="33.75" x14ac:dyDescent="0.25">
      <c r="A17" s="6">
        <v>9</v>
      </c>
      <c r="B17" s="7" t="s">
        <v>33</v>
      </c>
      <c r="C17" s="7" t="s">
        <v>34</v>
      </c>
      <c r="D17" s="7" t="s">
        <v>18</v>
      </c>
      <c r="E17" s="8">
        <v>2</v>
      </c>
      <c r="F17" s="7">
        <v>25100</v>
      </c>
      <c r="G17" s="7">
        <f t="shared" si="0"/>
        <v>50200</v>
      </c>
    </row>
    <row r="18" spans="1:7" ht="33.75" x14ac:dyDescent="0.25">
      <c r="A18" s="6">
        <v>10</v>
      </c>
      <c r="B18" s="7" t="s">
        <v>35</v>
      </c>
      <c r="C18" s="7" t="s">
        <v>36</v>
      </c>
      <c r="D18" s="7" t="s">
        <v>37</v>
      </c>
      <c r="E18" s="8">
        <v>1</v>
      </c>
      <c r="F18" s="7">
        <v>240000</v>
      </c>
      <c r="G18" s="7">
        <f>E18*F18</f>
        <v>240000</v>
      </c>
    </row>
    <row r="19" spans="1:7" ht="33.75" x14ac:dyDescent="0.25">
      <c r="A19" s="6">
        <v>11</v>
      </c>
      <c r="B19" s="7" t="s">
        <v>38</v>
      </c>
      <c r="C19" s="7" t="s">
        <v>39</v>
      </c>
      <c r="D19" s="7" t="s">
        <v>18</v>
      </c>
      <c r="E19" s="8">
        <v>3</v>
      </c>
      <c r="F19" s="7">
        <v>200000</v>
      </c>
      <c r="G19" s="7">
        <f t="shared" si="0"/>
        <v>600000</v>
      </c>
    </row>
    <row r="20" spans="1:7" x14ac:dyDescent="0.25">
      <c r="A20" s="9"/>
      <c r="B20" s="10"/>
      <c r="C20" s="10"/>
      <c r="D20" s="10"/>
      <c r="E20" s="11"/>
      <c r="F20" s="10"/>
      <c r="G20" s="12">
        <f>SUM(G9:G19)</f>
        <v>8166203.5999999996</v>
      </c>
    </row>
    <row r="21" spans="1:7" x14ac:dyDescent="0.25">
      <c r="A21" s="13" t="s">
        <v>40</v>
      </c>
      <c r="B21" s="13"/>
      <c r="C21" s="13"/>
      <c r="D21" s="13"/>
      <c r="E21" s="13"/>
      <c r="F21" s="13"/>
      <c r="G21" s="13"/>
    </row>
    <row r="22" spans="1:7" ht="75" customHeight="1" x14ac:dyDescent="0.25">
      <c r="A22" s="4" t="s">
        <v>1</v>
      </c>
      <c r="B22" s="14" t="s">
        <v>41</v>
      </c>
      <c r="C22" s="14" t="s">
        <v>42</v>
      </c>
      <c r="D22" s="15" t="s">
        <v>43</v>
      </c>
      <c r="E22" s="16"/>
      <c r="F22" s="17" t="s">
        <v>44</v>
      </c>
      <c r="G22" s="18"/>
    </row>
    <row r="23" spans="1:7" x14ac:dyDescent="0.25">
      <c r="A23" s="6">
        <v>1</v>
      </c>
      <c r="B23" s="19" t="s">
        <v>45</v>
      </c>
      <c r="C23" s="19" t="s">
        <v>46</v>
      </c>
      <c r="D23" s="20">
        <v>44474.664583333331</v>
      </c>
      <c r="E23" s="21"/>
      <c r="F23" s="22"/>
      <c r="G23" s="23"/>
    </row>
    <row r="24" spans="1:7" x14ac:dyDescent="0.25">
      <c r="A24" s="6">
        <v>2</v>
      </c>
      <c r="B24" s="19" t="s">
        <v>47</v>
      </c>
      <c r="C24" s="19" t="s">
        <v>48</v>
      </c>
      <c r="D24" s="20">
        <v>44475.386805555558</v>
      </c>
      <c r="E24" s="21"/>
      <c r="F24" s="24"/>
      <c r="G24" s="24"/>
    </row>
    <row r="25" spans="1:7" x14ac:dyDescent="0.25">
      <c r="A25" s="6">
        <v>3</v>
      </c>
      <c r="B25" s="19" t="s">
        <v>49</v>
      </c>
      <c r="C25" s="19" t="s">
        <v>50</v>
      </c>
      <c r="D25" s="20">
        <v>44475.62222222222</v>
      </c>
      <c r="E25" s="21"/>
      <c r="F25" s="24"/>
      <c r="G25" s="24"/>
    </row>
    <row r="26" spans="1:7" ht="22.5" x14ac:dyDescent="0.25">
      <c r="A26" s="6">
        <v>4</v>
      </c>
      <c r="B26" s="19" t="s">
        <v>51</v>
      </c>
      <c r="C26" s="19" t="s">
        <v>52</v>
      </c>
      <c r="D26" s="20">
        <v>44476.585416666669</v>
      </c>
      <c r="E26" s="21"/>
      <c r="F26" s="22"/>
      <c r="G26" s="23"/>
    </row>
    <row r="27" spans="1:7" ht="45" x14ac:dyDescent="0.25">
      <c r="A27" s="6">
        <v>5</v>
      </c>
      <c r="B27" s="19" t="s">
        <v>53</v>
      </c>
      <c r="C27" s="6" t="s">
        <v>54</v>
      </c>
      <c r="D27" s="20">
        <v>44477.651388888888</v>
      </c>
      <c r="E27" s="21"/>
      <c r="F27" s="25"/>
      <c r="G27" s="26"/>
    </row>
    <row r="28" spans="1:7" ht="15" customHeight="1" x14ac:dyDescent="0.25">
      <c r="A28" s="6">
        <v>6</v>
      </c>
      <c r="B28" s="19" t="s">
        <v>55</v>
      </c>
      <c r="C28" s="6" t="s">
        <v>56</v>
      </c>
      <c r="D28" s="20">
        <v>44477.652083333334</v>
      </c>
      <c r="E28" s="21"/>
      <c r="F28" s="25"/>
      <c r="G28" s="26"/>
    </row>
    <row r="29" spans="1:7" ht="15" customHeight="1" x14ac:dyDescent="0.25">
      <c r="A29" s="6">
        <v>7</v>
      </c>
      <c r="B29" s="19" t="s">
        <v>57</v>
      </c>
      <c r="C29" s="6" t="s">
        <v>58</v>
      </c>
      <c r="D29" s="20">
        <v>44480.35</v>
      </c>
      <c r="E29" s="21"/>
      <c r="F29" s="25"/>
      <c r="G29" s="26"/>
    </row>
    <row r="30" spans="1:7" x14ac:dyDescent="0.25">
      <c r="A30" s="27"/>
      <c r="B30" s="27"/>
      <c r="C30" s="27"/>
      <c r="D30" s="27"/>
      <c r="E30" s="27"/>
      <c r="F30" s="27"/>
      <c r="G30" s="27"/>
    </row>
    <row r="31" spans="1:7" x14ac:dyDescent="0.25">
      <c r="A31" s="28" t="s">
        <v>59</v>
      </c>
      <c r="B31" s="28"/>
      <c r="C31" s="28"/>
      <c r="D31" s="28"/>
      <c r="E31" s="28"/>
      <c r="F31" s="28"/>
      <c r="G31" s="28"/>
    </row>
    <row r="32" spans="1:7" x14ac:dyDescent="0.25">
      <c r="A32" s="28"/>
      <c r="B32" s="28"/>
      <c r="C32" s="28"/>
      <c r="D32" s="28"/>
      <c r="E32" s="28"/>
      <c r="F32" s="28"/>
      <c r="G32" s="28"/>
    </row>
    <row r="33" spans="1:7" x14ac:dyDescent="0.25">
      <c r="A33" s="29"/>
      <c r="B33" s="29"/>
      <c r="C33" s="29"/>
      <c r="D33" s="29"/>
      <c r="E33" s="29"/>
      <c r="F33" s="29"/>
      <c r="G33" s="29"/>
    </row>
    <row r="34" spans="1:7" ht="21" x14ac:dyDescent="0.25">
      <c r="A34" s="4" t="s">
        <v>1</v>
      </c>
      <c r="B34" s="4" t="s">
        <v>60</v>
      </c>
      <c r="C34" s="4" t="s">
        <v>61</v>
      </c>
      <c r="D34" s="30" t="s">
        <v>62</v>
      </c>
      <c r="E34" s="4" t="s">
        <v>63</v>
      </c>
      <c r="F34" s="15" t="s">
        <v>64</v>
      </c>
      <c r="G34" s="16"/>
    </row>
    <row r="35" spans="1:7" ht="43.5" customHeight="1" x14ac:dyDescent="0.25">
      <c r="A35" s="31">
        <v>1</v>
      </c>
      <c r="B35" s="19" t="s">
        <v>47</v>
      </c>
      <c r="C35" s="32">
        <v>1091.17</v>
      </c>
      <c r="D35" s="33" t="s">
        <v>65</v>
      </c>
      <c r="E35" s="32" t="s">
        <v>66</v>
      </c>
      <c r="F35" s="34" t="s">
        <v>47</v>
      </c>
      <c r="G35" s="35"/>
    </row>
    <row r="36" spans="1:7" ht="56.25" customHeight="1" x14ac:dyDescent="0.25">
      <c r="A36" s="36">
        <v>2</v>
      </c>
      <c r="B36" s="19" t="s">
        <v>53</v>
      </c>
      <c r="C36" s="32">
        <v>2500</v>
      </c>
      <c r="D36" s="33" t="s">
        <v>65</v>
      </c>
      <c r="E36" s="32" t="s">
        <v>11</v>
      </c>
      <c r="F36" s="34" t="s">
        <v>47</v>
      </c>
      <c r="G36" s="35"/>
    </row>
    <row r="37" spans="1:7" ht="56.25" customHeight="1" x14ac:dyDescent="0.25">
      <c r="A37" s="37"/>
      <c r="B37" s="19" t="s">
        <v>47</v>
      </c>
      <c r="C37" s="32">
        <v>2400</v>
      </c>
      <c r="D37" s="33" t="s">
        <v>65</v>
      </c>
      <c r="E37" s="32" t="s">
        <v>11</v>
      </c>
      <c r="F37" s="38"/>
      <c r="G37" s="39"/>
    </row>
    <row r="38" spans="1:7" ht="56.25" customHeight="1" x14ac:dyDescent="0.25">
      <c r="A38" s="33">
        <v>3</v>
      </c>
      <c r="B38" s="40"/>
      <c r="C38" s="7"/>
      <c r="D38" s="33"/>
      <c r="E38" s="7"/>
      <c r="F38" s="41" t="s">
        <v>67</v>
      </c>
      <c r="G38" s="42"/>
    </row>
    <row r="39" spans="1:7" ht="22.5" x14ac:dyDescent="0.25">
      <c r="A39" s="33">
        <v>4</v>
      </c>
      <c r="B39" s="40" t="s">
        <v>55</v>
      </c>
      <c r="C39" s="7">
        <v>80</v>
      </c>
      <c r="D39" s="33" t="s">
        <v>65</v>
      </c>
      <c r="E39" s="7" t="s">
        <v>68</v>
      </c>
      <c r="F39" s="43" t="s">
        <v>55</v>
      </c>
      <c r="G39" s="44"/>
    </row>
    <row r="40" spans="1:7" ht="24.75" customHeight="1" x14ac:dyDescent="0.25">
      <c r="A40" s="6">
        <v>5</v>
      </c>
      <c r="B40" s="19"/>
      <c r="C40" s="32"/>
      <c r="D40" s="6"/>
      <c r="E40" s="32"/>
      <c r="F40" s="22" t="s">
        <v>67</v>
      </c>
      <c r="G40" s="23"/>
    </row>
    <row r="41" spans="1:7" ht="22.5" customHeight="1" x14ac:dyDescent="0.25">
      <c r="A41" s="6">
        <v>6</v>
      </c>
      <c r="B41" s="19"/>
      <c r="C41" s="32"/>
      <c r="D41" s="6"/>
      <c r="E41" s="32"/>
      <c r="F41" s="22" t="s">
        <v>67</v>
      </c>
      <c r="G41" s="23"/>
    </row>
    <row r="42" spans="1:7" ht="25.5" customHeight="1" x14ac:dyDescent="0.25">
      <c r="A42" s="6">
        <v>7</v>
      </c>
      <c r="B42" s="19" t="s">
        <v>57</v>
      </c>
      <c r="C42" s="32">
        <v>4219</v>
      </c>
      <c r="D42" s="33" t="s">
        <v>65</v>
      </c>
      <c r="E42" s="32" t="s">
        <v>26</v>
      </c>
      <c r="F42" s="22" t="s">
        <v>57</v>
      </c>
      <c r="G42" s="23"/>
    </row>
    <row r="43" spans="1:7" ht="25.5" customHeight="1" x14ac:dyDescent="0.25">
      <c r="A43" s="33">
        <v>8</v>
      </c>
      <c r="B43" s="40"/>
      <c r="C43" s="7"/>
      <c r="D43" s="33"/>
      <c r="E43" s="7"/>
      <c r="F43" s="22" t="s">
        <v>67</v>
      </c>
      <c r="G43" s="23"/>
    </row>
    <row r="44" spans="1:7" ht="56.25" x14ac:dyDescent="0.25">
      <c r="A44" s="33">
        <v>9</v>
      </c>
      <c r="B44" s="40" t="s">
        <v>49</v>
      </c>
      <c r="C44" s="7">
        <v>25090</v>
      </c>
      <c r="D44" s="33" t="s">
        <v>65</v>
      </c>
      <c r="E44" s="7" t="s">
        <v>69</v>
      </c>
      <c r="F44" s="43" t="s">
        <v>49</v>
      </c>
      <c r="G44" s="44"/>
    </row>
    <row r="45" spans="1:7" ht="78.75" x14ac:dyDescent="0.25">
      <c r="A45" s="33">
        <v>10</v>
      </c>
      <c r="B45" s="40" t="s">
        <v>51</v>
      </c>
      <c r="C45" s="7">
        <v>240000</v>
      </c>
      <c r="D45" s="33" t="s">
        <v>65</v>
      </c>
      <c r="E45" s="7" t="s">
        <v>70</v>
      </c>
      <c r="F45" s="41" t="s">
        <v>51</v>
      </c>
      <c r="G45" s="42"/>
    </row>
    <row r="46" spans="1:7" ht="101.25" x14ac:dyDescent="0.25">
      <c r="A46" s="33">
        <v>11</v>
      </c>
      <c r="B46" s="40" t="s">
        <v>45</v>
      </c>
      <c r="C46" s="7">
        <v>200000</v>
      </c>
      <c r="D46" s="33" t="s">
        <v>65</v>
      </c>
      <c r="E46" s="7" t="s">
        <v>71</v>
      </c>
      <c r="F46" s="41" t="s">
        <v>45</v>
      </c>
      <c r="G46" s="42"/>
    </row>
    <row r="47" spans="1:7" x14ac:dyDescent="0.25">
      <c r="A47" s="9"/>
      <c r="B47" s="45"/>
      <c r="C47" s="10"/>
      <c r="D47" s="9"/>
      <c r="E47" s="9"/>
      <c r="F47" s="9"/>
      <c r="G47" s="9"/>
    </row>
    <row r="48" spans="1:7" x14ac:dyDescent="0.25">
      <c r="A48" s="46" t="s">
        <v>72</v>
      </c>
      <c r="B48" s="46"/>
      <c r="C48" s="46"/>
      <c r="D48" s="46"/>
      <c r="E48" s="46"/>
      <c r="F48" s="46"/>
      <c r="G48" s="46"/>
    </row>
    <row r="49" spans="1:7" x14ac:dyDescent="0.25">
      <c r="A49" s="46"/>
      <c r="B49" s="46"/>
      <c r="C49" s="46"/>
      <c r="D49" s="46"/>
      <c r="E49" s="46"/>
      <c r="F49" s="46"/>
      <c r="G49" s="46"/>
    </row>
    <row r="50" spans="1:7" x14ac:dyDescent="0.25">
      <c r="A50" s="47"/>
      <c r="B50" s="47"/>
      <c r="C50" s="47"/>
      <c r="D50" s="47"/>
      <c r="E50" s="47"/>
      <c r="F50" s="47"/>
      <c r="G50" s="47"/>
    </row>
    <row r="51" spans="1:7" ht="31.5" x14ac:dyDescent="0.25">
      <c r="A51" s="14" t="s">
        <v>1</v>
      </c>
      <c r="B51" s="14" t="s">
        <v>41</v>
      </c>
      <c r="C51" s="14" t="s">
        <v>73</v>
      </c>
      <c r="D51" s="17" t="s">
        <v>74</v>
      </c>
      <c r="E51" s="48"/>
      <c r="F51" s="48"/>
      <c r="G51" s="18"/>
    </row>
    <row r="52" spans="1:7" x14ac:dyDescent="0.25">
      <c r="A52" s="19">
        <v>1</v>
      </c>
      <c r="B52" s="19" t="s">
        <v>47</v>
      </c>
      <c r="C52" s="19" t="s">
        <v>48</v>
      </c>
      <c r="D52" s="49">
        <f>C35*E9</f>
        <v>545585</v>
      </c>
      <c r="E52" s="49"/>
      <c r="F52" s="49"/>
      <c r="G52" s="49"/>
    </row>
    <row r="53" spans="1:7" x14ac:dyDescent="0.25">
      <c r="A53" s="19">
        <v>2</v>
      </c>
      <c r="B53" s="19" t="s">
        <v>47</v>
      </c>
      <c r="C53" s="19" t="s">
        <v>48</v>
      </c>
      <c r="D53" s="50">
        <f>C37*E10</f>
        <v>1200000</v>
      </c>
      <c r="E53" s="51"/>
      <c r="F53" s="51"/>
      <c r="G53" s="52"/>
    </row>
    <row r="54" spans="1:7" x14ac:dyDescent="0.25">
      <c r="A54" s="19">
        <v>4</v>
      </c>
      <c r="B54" s="19" t="s">
        <v>55</v>
      </c>
      <c r="C54" s="6" t="s">
        <v>56</v>
      </c>
      <c r="D54" s="50">
        <f>C39*E12</f>
        <v>120000</v>
      </c>
      <c r="E54" s="51"/>
      <c r="F54" s="51"/>
      <c r="G54" s="52"/>
    </row>
    <row r="55" spans="1:7" x14ac:dyDescent="0.25">
      <c r="A55" s="19">
        <v>7</v>
      </c>
      <c r="B55" s="19" t="s">
        <v>57</v>
      </c>
      <c r="C55" s="6" t="s">
        <v>58</v>
      </c>
      <c r="D55" s="50">
        <f>C42*E15</f>
        <v>4219000</v>
      </c>
      <c r="E55" s="51"/>
      <c r="F55" s="51"/>
      <c r="G55" s="52"/>
    </row>
    <row r="56" spans="1:7" x14ac:dyDescent="0.25">
      <c r="A56" s="19">
        <v>9</v>
      </c>
      <c r="B56" s="19" t="s">
        <v>49</v>
      </c>
      <c r="C56" s="19" t="s">
        <v>50</v>
      </c>
      <c r="D56" s="50">
        <f>C44*E17</f>
        <v>50180</v>
      </c>
      <c r="E56" s="51"/>
      <c r="F56" s="51"/>
      <c r="G56" s="52"/>
    </row>
    <row r="57" spans="1:7" ht="22.5" x14ac:dyDescent="0.25">
      <c r="A57" s="19">
        <v>10</v>
      </c>
      <c r="B57" s="19" t="s">
        <v>51</v>
      </c>
      <c r="C57" s="19" t="s">
        <v>52</v>
      </c>
      <c r="D57" s="50">
        <f>C45*E18</f>
        <v>240000</v>
      </c>
      <c r="E57" s="51"/>
      <c r="F57" s="51"/>
      <c r="G57" s="52"/>
    </row>
    <row r="58" spans="1:7" x14ac:dyDescent="0.25">
      <c r="A58" s="19">
        <v>11</v>
      </c>
      <c r="B58" s="19" t="s">
        <v>45</v>
      </c>
      <c r="C58" s="19" t="s">
        <v>46</v>
      </c>
      <c r="D58" s="50">
        <f>C46*E19</f>
        <v>600000</v>
      </c>
      <c r="E58" s="51"/>
      <c r="F58" s="51"/>
      <c r="G58" s="52"/>
    </row>
    <row r="60" spans="1:7" x14ac:dyDescent="0.25">
      <c r="B60" s="53" t="s">
        <v>75</v>
      </c>
      <c r="C60" s="53"/>
      <c r="D60" s="53"/>
      <c r="E60" s="53"/>
      <c r="F60" s="53"/>
      <c r="G60" s="53"/>
    </row>
    <row r="61" spans="1:7" x14ac:dyDescent="0.25">
      <c r="B61" s="54"/>
      <c r="C61" s="54"/>
      <c r="D61" s="54"/>
      <c r="E61" s="54"/>
      <c r="F61" s="54"/>
      <c r="G61" s="54"/>
    </row>
    <row r="62" spans="1:7" x14ac:dyDescent="0.25">
      <c r="B62" s="55" t="s">
        <v>76</v>
      </c>
      <c r="C62" s="55"/>
      <c r="D62" s="55"/>
      <c r="E62" s="55"/>
      <c r="F62" s="55"/>
    </row>
    <row r="63" spans="1:7" x14ac:dyDescent="0.25">
      <c r="B63" s="55"/>
      <c r="C63" s="55"/>
      <c r="D63" s="55"/>
      <c r="E63" s="55"/>
      <c r="F63" s="55"/>
    </row>
  </sheetData>
  <mergeCells count="43">
    <mergeCell ref="B62:F63"/>
    <mergeCell ref="D54:G54"/>
    <mergeCell ref="D55:G55"/>
    <mergeCell ref="D56:G56"/>
    <mergeCell ref="D57:G57"/>
    <mergeCell ref="D58:G58"/>
    <mergeCell ref="B60:G60"/>
    <mergeCell ref="F45:G45"/>
    <mergeCell ref="F46:G46"/>
    <mergeCell ref="A48:G49"/>
    <mergeCell ref="D51:G51"/>
    <mergeCell ref="D52:G52"/>
    <mergeCell ref="D53:G53"/>
    <mergeCell ref="F39:G39"/>
    <mergeCell ref="F40:G40"/>
    <mergeCell ref="F41:G41"/>
    <mergeCell ref="F42:G42"/>
    <mergeCell ref="F43:G43"/>
    <mergeCell ref="F44:G44"/>
    <mergeCell ref="A31:G32"/>
    <mergeCell ref="F34:G34"/>
    <mergeCell ref="F35:G35"/>
    <mergeCell ref="A36:A37"/>
    <mergeCell ref="F36:G37"/>
    <mergeCell ref="F38:G38"/>
    <mergeCell ref="D27:E27"/>
    <mergeCell ref="F27:G27"/>
    <mergeCell ref="D28:E28"/>
    <mergeCell ref="F28:G28"/>
    <mergeCell ref="D29:E29"/>
    <mergeCell ref="F29:G29"/>
    <mergeCell ref="D24:E24"/>
    <mergeCell ref="F24:G24"/>
    <mergeCell ref="D25:E25"/>
    <mergeCell ref="F25:G25"/>
    <mergeCell ref="D26:E26"/>
    <mergeCell ref="F26:G26"/>
    <mergeCell ref="A1:G7"/>
    <mergeCell ref="A21:G21"/>
    <mergeCell ref="D22:E22"/>
    <mergeCell ref="F22:G22"/>
    <mergeCell ref="D23:E23"/>
    <mergeCell ref="F23:G23"/>
  </mergeCells>
  <pageMargins left="0.7" right="0.7" top="0.75" bottom="0.75" header="0.3" footer="0.3"/>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2021-10-14T06:46:06Z</dcterms:modified>
</cp:coreProperties>
</file>