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D64" i="1"/>
  <c r="D63"/>
  <c r="D62"/>
  <c r="G20" l="1"/>
  <c r="G21"/>
  <c r="G22"/>
  <c r="G14"/>
  <c r="G15"/>
  <c r="G16"/>
  <c r="G17"/>
  <c r="G18"/>
  <c r="G19"/>
  <c r="G13" l="1"/>
  <c r="G12"/>
  <c r="G11"/>
</calcChain>
</file>

<file path=xl/sharedStrings.xml><?xml version="1.0" encoding="utf-8"?>
<sst xmlns="http://schemas.openxmlformats.org/spreadsheetml/2006/main" count="128" uniqueCount="66">
  <si>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</si>
  <si>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</si>
  <si>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</si>
  <si>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</si>
  <si>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</si>
  <si>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</si>
  <si>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</si>
  <si>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</si>
  <si>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</si>
  <si>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</si>
  <si>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</si>
  <si>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</si>
  <si>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</si>
  <si>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</si>
  <si>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</si>
  <si>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</si>
  <si>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</si>
  <si>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</si>
  <si>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</si>
  <si>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</si>
  <si>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</si>
  <si>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</si>
  <si>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да</t>
  </si>
  <si>
    <t>штука</t>
  </si>
  <si>
    <t>упаковка</t>
  </si>
  <si>
    <t>заявки не поступали</t>
  </si>
  <si>
    <t>-</t>
  </si>
  <si>
    <t xml:space="preserve">стекло предметное для микропрепаратов </t>
  </si>
  <si>
    <t>со шлифованными краями и полоской для записи. Размер: 76х26+-1,0 мм. Толщина 1,0+-0,1мм</t>
  </si>
  <si>
    <t xml:space="preserve">Протокол об утверждении итогов по закупкам лекарственных средств и изделий медицинского назначения на 2019 год
способом запроса ценовых предложений – №П-17
Отдел государственных закупок                                                                                           14 августа 2019г.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</si>
  <si>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аспирационный катетер с вакуум-контролем</t>
  </si>
  <si>
    <t>стерилен, предназначен для однократного применения изготовлен из прозрачного имплантационно-нетоксичного поливинилхорида термопластичный материал смягчается при температуре тела длина катетера в зависимости от размера 43-58 +/- 2см. Размер по заявке заказчика</t>
  </si>
  <si>
    <t>Гемаконы, контейнеры длясбора и хранения крови 350/300</t>
  </si>
  <si>
    <t xml:space="preserve">Гемакон полимерный контейнер однократного применения.  Предназначен для заготовки крови и получения её компонентов. Контейнеры предназначены для безопасного и  эффективного забора крови, получения ее компонентов и их хранения. 
</t>
  </si>
  <si>
    <t xml:space="preserve">Набор для дилатационной трахеостомии </t>
  </si>
  <si>
    <t>Набор для дилатационной чрезкожной трахеостомии. Стерильный, одноразовый, не содержит латекса. Состав набора: рассширитель винтовойt; трахеостомическая трубка с манжетой и вспамогательным устройством, размер 7,0/ 8,0/ 9,0мм; пункционная канюля; скальпель; шприц Луер-лок; фиксирующая повязка.</t>
  </si>
  <si>
    <t>Иглодержатель</t>
  </si>
  <si>
    <t>Иглодержатель, тип Mayo-Hegar, длина 180,0 мм. TC, без штырьковое соединение, единый литой механизм. Изготовлен из высокопрочной гипоаллергенной нержавеющей стали марки AISI серий 420. С кремальерой</t>
  </si>
  <si>
    <t>Иглодержатель, тип Brown, длина 180,0 мм., без штырьковое соединение, единый литой механизм. Изготовлен из высокопрочной гипоаллергенной нержавеющей стали марки AISI серий 420. С кремальерой</t>
  </si>
  <si>
    <t>Иглы</t>
  </si>
  <si>
    <t>Иглы. Игла колющая, размер 4 Fig. (в упаковке 12 штук). Изготовлен из высокопрочной гипоаллергенной нержавеющей стали марки AISI серий 420.</t>
  </si>
  <si>
    <t>Иглы. Игла колющая, размер 5 Fig. (в упаковке 12 штук). Изготовлен из высокопрочной гипоаллергенной нержавеющей стали марки AISI серий 420.</t>
  </si>
  <si>
    <t>Иглы. Игла колющая, размер 6 Fig. (в упаковке 12 штук). Изготовлен из высокопрочной гипоаллергенной нержавеющей стали марки AISI</t>
  </si>
  <si>
    <t>Ножницы</t>
  </si>
  <si>
    <t>Ножницы, тип Ножницы TC по Metzenbaum- Nelson, деликатные, прямые 200 мм. Изготовлен из высокопрочной гипоаллергенной нержавеющей стали марки AISI серий 420.</t>
  </si>
  <si>
    <t>Ножницы, тип Ножницы TC по Metzenbaum- Nelson, деликатные, изогнутые 200 мм. Изготовлен из высокопрочной гипоаллергенной нержавеющей стали марки AISI серий 420</t>
  </si>
  <si>
    <t>HDL-ХОЛЕСТЕРИН из комплекта
Анализатор биохимический-
турбидиметрический ВА400
2x60мл+2х20мл t+2 +8С
(BioSystems S.A., ИСПАНИЯ )</t>
  </si>
  <si>
    <t>HDL-ХОЛЕСТЕРИН набор биохимических реагентов из комплекта Анализатор биохимический-турбидиметрический ВА400, производства компании BioSystems S.A (Испания), наличие
баркода на каждом флаконе,, липидный профиль; прямой метод без осаждения, холестеролоксидаза/детергент;
фиксированное время, жидкий биреагент, количество исследований - 480, фасовка 2x60мл+2х20мл t+2 +8С</t>
  </si>
  <si>
    <t>Филиал "MMG, LLC"</t>
  </si>
  <si>
    <t xml:space="preserve">г.Алматы, мкр. Мирас, д.45, оф.167 </t>
  </si>
  <si>
    <t>06.08.2019г. 14:47</t>
  </si>
  <si>
    <t>Кожамбердиева Л.О.</t>
  </si>
  <si>
    <t>ТОО "Эль-Фарм"</t>
  </si>
  <si>
    <t>г.Алматы, пр. Райымбек, д.496, офис 10</t>
  </si>
  <si>
    <t>07.08.2019г. 14:53</t>
  </si>
  <si>
    <t>ТОО "Альфоком"</t>
  </si>
  <si>
    <t>г.Алматы, пр. Сейфуллина 597</t>
  </si>
  <si>
    <t>07.08.2019г. 16:05</t>
  </si>
  <si>
    <t>ТОО "НПФ "Медилэнд"</t>
  </si>
  <si>
    <t>г.Алматы, пр. Райымбека 417А</t>
  </si>
  <si>
    <t>08.08.2019г. 08:25</t>
  </si>
  <si>
    <t>нет</t>
  </si>
  <si>
    <t>2.1. ТОО "Эль-Фарм"  по лотам №№ 6,11 - техническая спецификация, не соответствуют требованиям:</t>
  </si>
  <si>
    <r>
      <t xml:space="preserve">И.о.  Директора                                                                                      </t>
    </r>
    <r>
      <rPr>
        <sz val="11"/>
        <color rgb="FF000000"/>
        <rFont val="Times New Roman"/>
        <family val="1"/>
        <charset val="204"/>
      </rPr>
      <t>Кенжебаев А.М.</t>
    </r>
  </si>
  <si>
    <t>лот №6 - Иглодержатель, тип Brown - в тех описании указана модификация иглодержателя с кремальерой, иглодержатель с этой особенностью обладают плавностью и точностью передвижения, что обеспечивает лучший контроль. Также предлагаемые иглодержатели не дают точной информации о типе стали, заявка Заказчика из гипоаллергенной нержавеющей стали. Нет данных о типе самого иглодержателя, заявка Заказчика "Brown" т.к. данный инструмент обеспечивает более точную работу хирурга и более длительный срок эксплуатации.</t>
  </si>
  <si>
    <t>лот №11 - Ножницы, тип Ножницы TC по Metzenbaum- Nelson, деликатные, изогнутые 200 мм -  в тех описании указана модификация ножниц как «деликатные», ножницы с этой особенностью обладают укороченными браншами, что обеспечивает лучший контроль резки тканей при проведении манипуляций. Также предлагаемые ножницы не соответствуют заявленной длины, заявка заказчик 200мм, предлагаемые ножницы имеют 200мм длину, но рабочая длина составляет 180мм,  данный инструмент обеспечивает более точную работу хирурга и более длительный срок эксплуатации. Предлагаемые ножницы не дают точной информации о типе стали, заявка Заказчика из гипоаллергенной нержавеющей стали.</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</si>
</sst>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applyBorder="1"/>
    <xf numFmtId="0" fontId="4" fillId="0" borderId="1" xfId="0" applyFont="1" applyBorder="1" applyAlignment="1">
      <alignment horizontal="center" vertical="top" wrapText="1"/>
    </xf>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top"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4" fontId="6" fillId="0" borderId="0" xfId="0" applyNumberFormat="1" applyFont="1" applyBorder="1" applyAlignment="1">
      <alignment horizontal="center" vertical="center" wrapText="1"/>
    </xf>
    <xf numFmtId="16" fontId="6" fillId="0" borderId="0" xfId="0" applyNumberFormat="1"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0" fontId="5" fillId="0" borderId="1" xfId="0" applyFont="1" applyBorder="1" applyAlignment="1">
      <alignment horizontal="center" vertical="center" wrapText="1"/>
    </xf>
    <xf numFmtId="4" fontId="6" fillId="0" borderId="1" xfId="0" applyNumberFormat="1" applyFont="1" applyBorder="1" applyAlignment="1">
      <alignment horizontal="center" vertical="top" wrapText="1"/>
    </xf>
    <xf numFmtId="4" fontId="8"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20" fontId="8" fillId="0" borderId="1"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20" fontId="8" fillId="0" borderId="2" xfId="0" applyNumberFormat="1" applyFont="1" applyBorder="1" applyAlignment="1">
      <alignment horizontal="center" vertical="center" wrapText="1"/>
    </xf>
    <xf numFmtId="20" fontId="8" fillId="0" borderId="3" xfId="0" applyNumberFormat="1" applyFont="1" applyBorder="1" applyAlignment="1">
      <alignment horizontal="center" vertical="center" wrapText="1"/>
    </xf>
    <xf numFmtId="4" fontId="6" fillId="0" borderId="1" xfId="0" applyNumberFormat="1" applyFont="1" applyBorder="1" applyAlignment="1">
      <alignment horizontal="center" vertical="center"/>
    </xf>
    <xf numFmtId="16" fontId="6" fillId="0" borderId="0" xfId="0" applyNumberFormat="1" applyFont="1" applyBorder="1" applyAlignment="1">
      <alignment horizontal="left" vertical="center" wrapText="1"/>
    </xf>
    <xf numFmtId="0" fontId="6" fillId="0" borderId="0" xfId="0" applyFont="1" applyBorder="1" applyAlignment="1">
      <alignment horizontal="left" vertical="center" wrapText="1"/>
    </xf>
    <xf numFmtId="16" fontId="6" fillId="0" borderId="0"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69"/>
  <sheetViews>
    <sheetView tabSelected="1" view="pageBreakPreview" topLeftCell="A46" zoomScale="115" zoomScaleNormal="40" zoomScaleSheetLayoutView="115" zoomScalePageLayoutView="25" workbookViewId="0">
      <selection activeCell="J56" sqref="J56"/>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33" t="s">
        <v>29</v>
      </c>
      <c r="B1" s="34"/>
      <c r="C1" s="34"/>
      <c r="D1" s="34"/>
      <c r="E1" s="34"/>
      <c r="F1" s="34"/>
      <c r="G1" s="34"/>
    </row>
    <row r="2" spans="1:7">
      <c r="A2" s="34"/>
      <c r="B2" s="34"/>
      <c r="C2" s="34"/>
      <c r="D2" s="34"/>
      <c r="E2" s="34"/>
      <c r="F2" s="34"/>
      <c r="G2" s="34"/>
    </row>
    <row r="3" spans="1:7">
      <c r="A3" s="34"/>
      <c r="B3" s="34"/>
      <c r="C3" s="34"/>
      <c r="D3" s="34"/>
      <c r="E3" s="34"/>
      <c r="F3" s="34"/>
      <c r="G3" s="34"/>
    </row>
    <row r="4" spans="1:7">
      <c r="A4" s="34"/>
      <c r="B4" s="34"/>
      <c r="C4" s="34"/>
      <c r="D4" s="34"/>
      <c r="E4" s="34"/>
      <c r="F4" s="34"/>
      <c r="G4" s="34"/>
    </row>
    <row r="5" spans="1:7">
      <c r="A5" s="34"/>
      <c r="B5" s="34"/>
      <c r="C5" s="34"/>
      <c r="D5" s="34"/>
      <c r="E5" s="34"/>
      <c r="F5" s="34"/>
      <c r="G5" s="34"/>
    </row>
    <row r="6" spans="1:7">
      <c r="A6" s="34"/>
      <c r="B6" s="34"/>
      <c r="C6" s="34"/>
      <c r="D6" s="34"/>
      <c r="E6" s="34"/>
      <c r="F6" s="34"/>
      <c r="G6" s="34"/>
    </row>
    <row r="7" spans="1:7">
      <c r="A7" s="34"/>
      <c r="B7" s="34"/>
      <c r="C7" s="34"/>
      <c r="D7" s="34"/>
      <c r="E7" s="34"/>
      <c r="F7" s="34"/>
      <c r="G7" s="34"/>
    </row>
    <row r="8" spans="1:7">
      <c r="A8" s="34"/>
      <c r="B8" s="34"/>
      <c r="C8" s="34"/>
      <c r="D8" s="34"/>
      <c r="E8" s="34"/>
      <c r="F8" s="34"/>
      <c r="G8" s="34"/>
    </row>
    <row r="9" spans="1:7">
      <c r="A9" s="34"/>
      <c r="B9" s="34"/>
      <c r="C9" s="34"/>
      <c r="D9" s="34"/>
      <c r="E9" s="34"/>
      <c r="F9" s="34"/>
      <c r="G9" s="34"/>
    </row>
    <row r="10" spans="1:7" ht="42">
      <c r="A10" s="8" t="s">
        <v>0</v>
      </c>
      <c r="B10" s="8" t="s">
        <v>1</v>
      </c>
      <c r="C10" s="8" t="s">
        <v>2</v>
      </c>
      <c r="D10" s="9" t="s">
        <v>3</v>
      </c>
      <c r="E10" s="9" t="s">
        <v>4</v>
      </c>
      <c r="F10" s="8" t="s">
        <v>5</v>
      </c>
      <c r="G10" s="8" t="s">
        <v>6</v>
      </c>
    </row>
    <row r="11" spans="1:7" ht="22.5">
      <c r="A11" s="8">
        <v>1</v>
      </c>
      <c r="B11" s="4" t="s">
        <v>27</v>
      </c>
      <c r="C11" s="4" t="s">
        <v>28</v>
      </c>
      <c r="D11" s="4" t="s">
        <v>23</v>
      </c>
      <c r="E11" s="4">
        <v>1000</v>
      </c>
      <c r="F11" s="10">
        <v>25</v>
      </c>
      <c r="G11" s="10">
        <f t="shared" ref="G11:G22" si="0">E11*F11</f>
        <v>25000</v>
      </c>
    </row>
    <row r="12" spans="1:7" ht="78.75">
      <c r="A12" s="8">
        <v>2</v>
      </c>
      <c r="B12" s="4" t="s">
        <v>30</v>
      </c>
      <c r="C12" s="4" t="s">
        <v>31</v>
      </c>
      <c r="D12" s="4" t="s">
        <v>23</v>
      </c>
      <c r="E12" s="4">
        <v>500</v>
      </c>
      <c r="F12" s="10">
        <v>120</v>
      </c>
      <c r="G12" s="10">
        <f t="shared" si="0"/>
        <v>60000</v>
      </c>
    </row>
    <row r="13" spans="1:7" ht="78.75">
      <c r="A13" s="8">
        <v>3</v>
      </c>
      <c r="B13" s="4" t="s">
        <v>32</v>
      </c>
      <c r="C13" s="4" t="s">
        <v>33</v>
      </c>
      <c r="D13" s="4" t="s">
        <v>23</v>
      </c>
      <c r="E13" s="4">
        <v>500</v>
      </c>
      <c r="F13" s="10">
        <v>2000</v>
      </c>
      <c r="G13" s="10">
        <f t="shared" si="0"/>
        <v>1000000</v>
      </c>
    </row>
    <row r="14" spans="1:7" ht="90">
      <c r="A14" s="8">
        <v>4</v>
      </c>
      <c r="B14" s="4" t="s">
        <v>34</v>
      </c>
      <c r="C14" s="4" t="s">
        <v>35</v>
      </c>
      <c r="D14" s="4" t="s">
        <v>23</v>
      </c>
      <c r="E14" s="4">
        <v>5</v>
      </c>
      <c r="F14" s="10">
        <v>85000</v>
      </c>
      <c r="G14" s="10">
        <f t="shared" si="0"/>
        <v>425000</v>
      </c>
    </row>
    <row r="15" spans="1:7" ht="56.25">
      <c r="A15" s="8">
        <v>5</v>
      </c>
      <c r="B15" s="4" t="s">
        <v>36</v>
      </c>
      <c r="C15" s="4" t="s">
        <v>37</v>
      </c>
      <c r="D15" s="4" t="s">
        <v>23</v>
      </c>
      <c r="E15" s="4">
        <v>3</v>
      </c>
      <c r="F15" s="10">
        <v>46896</v>
      </c>
      <c r="G15" s="10">
        <f t="shared" si="0"/>
        <v>140688</v>
      </c>
    </row>
    <row r="16" spans="1:7" ht="56.25">
      <c r="A16" s="8">
        <v>6</v>
      </c>
      <c r="B16" s="4" t="s">
        <v>36</v>
      </c>
      <c r="C16" s="4" t="s">
        <v>38</v>
      </c>
      <c r="D16" s="4" t="s">
        <v>23</v>
      </c>
      <c r="E16" s="4">
        <v>3</v>
      </c>
      <c r="F16" s="10">
        <v>64814</v>
      </c>
      <c r="G16" s="10">
        <f t="shared" si="0"/>
        <v>194442</v>
      </c>
    </row>
    <row r="17" spans="1:7" ht="45">
      <c r="A17" s="8">
        <v>7</v>
      </c>
      <c r="B17" s="4" t="s">
        <v>39</v>
      </c>
      <c r="C17" s="4" t="s">
        <v>40</v>
      </c>
      <c r="D17" s="4" t="s">
        <v>23</v>
      </c>
      <c r="E17" s="4">
        <v>2</v>
      </c>
      <c r="F17" s="10">
        <v>7176</v>
      </c>
      <c r="G17" s="10">
        <f t="shared" si="0"/>
        <v>14352</v>
      </c>
    </row>
    <row r="18" spans="1:7" ht="45">
      <c r="A18" s="8">
        <v>8</v>
      </c>
      <c r="B18" s="4" t="s">
        <v>39</v>
      </c>
      <c r="C18" s="4" t="s">
        <v>41</v>
      </c>
      <c r="D18" s="4" t="s">
        <v>23</v>
      </c>
      <c r="E18" s="4">
        <v>2</v>
      </c>
      <c r="F18" s="10">
        <v>7176</v>
      </c>
      <c r="G18" s="10">
        <f t="shared" si="0"/>
        <v>14352</v>
      </c>
    </row>
    <row r="19" spans="1:7" ht="33.75">
      <c r="A19" s="8">
        <v>9</v>
      </c>
      <c r="B19" s="4" t="s">
        <v>39</v>
      </c>
      <c r="C19" s="4" t="s">
        <v>42</v>
      </c>
      <c r="D19" s="4" t="s">
        <v>23</v>
      </c>
      <c r="E19" s="4">
        <v>2</v>
      </c>
      <c r="F19" s="10">
        <v>7176</v>
      </c>
      <c r="G19" s="10">
        <f t="shared" si="0"/>
        <v>14352</v>
      </c>
    </row>
    <row r="20" spans="1:7" ht="45">
      <c r="A20" s="8">
        <v>10</v>
      </c>
      <c r="B20" s="4" t="s">
        <v>43</v>
      </c>
      <c r="C20" s="4" t="s">
        <v>44</v>
      </c>
      <c r="D20" s="4" t="s">
        <v>23</v>
      </c>
      <c r="E20" s="4">
        <v>6</v>
      </c>
      <c r="F20" s="10">
        <v>68102</v>
      </c>
      <c r="G20" s="10">
        <f t="shared" si="0"/>
        <v>408612</v>
      </c>
    </row>
    <row r="21" spans="1:7" ht="45">
      <c r="A21" s="8">
        <v>11</v>
      </c>
      <c r="B21" s="4" t="s">
        <v>43</v>
      </c>
      <c r="C21" s="4" t="s">
        <v>45</v>
      </c>
      <c r="D21" s="4" t="s">
        <v>23</v>
      </c>
      <c r="E21" s="4">
        <v>6</v>
      </c>
      <c r="F21" s="10">
        <v>59638</v>
      </c>
      <c r="G21" s="10">
        <f t="shared" si="0"/>
        <v>357828</v>
      </c>
    </row>
    <row r="22" spans="1:7" ht="123.75">
      <c r="A22" s="8">
        <v>12</v>
      </c>
      <c r="B22" s="4" t="s">
        <v>46</v>
      </c>
      <c r="C22" s="4" t="s">
        <v>47</v>
      </c>
      <c r="D22" s="4" t="s">
        <v>24</v>
      </c>
      <c r="E22" s="4">
        <v>15</v>
      </c>
      <c r="F22" s="10">
        <v>108657</v>
      </c>
      <c r="G22" s="10">
        <f t="shared" si="0"/>
        <v>1629855</v>
      </c>
    </row>
    <row r="23" spans="1:7">
      <c r="A23" s="11"/>
      <c r="B23" s="12"/>
      <c r="C23" s="12"/>
      <c r="D23" s="12"/>
      <c r="E23" s="12"/>
      <c r="F23" s="13"/>
      <c r="G23" s="13"/>
    </row>
    <row r="24" spans="1:7">
      <c r="A24" s="35" t="s">
        <v>7</v>
      </c>
      <c r="B24" s="35"/>
      <c r="C24" s="35"/>
      <c r="D24" s="35"/>
      <c r="E24" s="35"/>
      <c r="F24" s="35"/>
      <c r="G24" s="35"/>
    </row>
    <row r="26" spans="1:7" ht="38.25">
      <c r="A26" s="7" t="s">
        <v>8</v>
      </c>
      <c r="B26" s="5" t="s">
        <v>9</v>
      </c>
      <c r="C26" s="5" t="s">
        <v>10</v>
      </c>
      <c r="D26" s="36" t="s">
        <v>20</v>
      </c>
      <c r="E26" s="36"/>
      <c r="F26" s="28" t="s">
        <v>11</v>
      </c>
      <c r="G26" s="28"/>
    </row>
    <row r="27" spans="1:7">
      <c r="A27" s="17">
        <v>1</v>
      </c>
      <c r="B27" s="18" t="s">
        <v>48</v>
      </c>
      <c r="C27" s="18" t="s">
        <v>49</v>
      </c>
      <c r="D27" s="37" t="s">
        <v>50</v>
      </c>
      <c r="E27" s="24"/>
      <c r="F27" s="38" t="s">
        <v>51</v>
      </c>
      <c r="G27" s="23"/>
    </row>
    <row r="28" spans="1:7">
      <c r="A28" s="17">
        <v>2</v>
      </c>
      <c r="B28" s="18" t="s">
        <v>52</v>
      </c>
      <c r="C28" s="18" t="s">
        <v>53</v>
      </c>
      <c r="D28" s="39" t="s">
        <v>54</v>
      </c>
      <c r="E28" s="40"/>
      <c r="F28" s="41" t="s">
        <v>26</v>
      </c>
      <c r="G28" s="42"/>
    </row>
    <row r="29" spans="1:7">
      <c r="A29" s="17">
        <v>3</v>
      </c>
      <c r="B29" s="18" t="s">
        <v>55</v>
      </c>
      <c r="C29" s="18" t="s">
        <v>56</v>
      </c>
      <c r="D29" s="39" t="s">
        <v>57</v>
      </c>
      <c r="E29" s="40"/>
      <c r="F29" s="41" t="s">
        <v>26</v>
      </c>
      <c r="G29" s="42"/>
    </row>
    <row r="30" spans="1:7">
      <c r="A30" s="17">
        <v>4</v>
      </c>
      <c r="B30" s="18" t="s">
        <v>58</v>
      </c>
      <c r="C30" s="18" t="s">
        <v>59</v>
      </c>
      <c r="D30" s="39" t="s">
        <v>60</v>
      </c>
      <c r="E30" s="40"/>
      <c r="F30" s="41" t="s">
        <v>26</v>
      </c>
      <c r="G30" s="42"/>
    </row>
    <row r="32" spans="1:7">
      <c r="A32" s="25" t="s">
        <v>12</v>
      </c>
      <c r="B32" s="25"/>
      <c r="C32" s="25"/>
      <c r="D32" s="25"/>
      <c r="E32" s="25"/>
      <c r="F32" s="25"/>
      <c r="G32" s="25"/>
    </row>
    <row r="33" spans="1:7">
      <c r="A33" s="25"/>
      <c r="B33" s="25"/>
      <c r="C33" s="25"/>
      <c r="D33" s="25"/>
      <c r="E33" s="25"/>
      <c r="F33" s="25"/>
      <c r="G33" s="25"/>
    </row>
    <row r="34" spans="1:7">
      <c r="A34" s="25"/>
      <c r="B34" s="25"/>
      <c r="C34" s="25"/>
      <c r="D34" s="25"/>
      <c r="E34" s="25"/>
      <c r="F34" s="25"/>
      <c r="G34" s="25"/>
    </row>
    <row r="36" spans="1:7" ht="25.5">
      <c r="A36" s="2" t="s">
        <v>0</v>
      </c>
      <c r="B36" s="2" t="s">
        <v>13</v>
      </c>
      <c r="C36" s="2" t="s">
        <v>14</v>
      </c>
      <c r="D36" s="32" t="s">
        <v>16</v>
      </c>
      <c r="E36" s="32"/>
      <c r="F36" s="32" t="s">
        <v>15</v>
      </c>
      <c r="G36" s="32"/>
    </row>
    <row r="37" spans="1:7">
      <c r="A37" s="17">
        <v>1</v>
      </c>
      <c r="B37" s="18" t="s">
        <v>25</v>
      </c>
      <c r="C37" s="15" t="s">
        <v>26</v>
      </c>
      <c r="D37" s="29" t="s">
        <v>26</v>
      </c>
      <c r="E37" s="29"/>
      <c r="F37" s="23"/>
      <c r="G37" s="23"/>
    </row>
    <row r="38" spans="1:7" ht="15" customHeight="1">
      <c r="A38" s="17">
        <v>2</v>
      </c>
      <c r="B38" s="18" t="s">
        <v>25</v>
      </c>
      <c r="C38" s="15" t="s">
        <v>26</v>
      </c>
      <c r="D38" s="29" t="s">
        <v>26</v>
      </c>
      <c r="E38" s="29"/>
      <c r="F38" s="24"/>
      <c r="G38" s="24"/>
    </row>
    <row r="39" spans="1:7" ht="13.5" customHeight="1">
      <c r="A39" s="17">
        <v>3</v>
      </c>
      <c r="B39" s="18" t="s">
        <v>25</v>
      </c>
      <c r="C39" s="15" t="s">
        <v>26</v>
      </c>
      <c r="D39" s="29" t="s">
        <v>26</v>
      </c>
      <c r="E39" s="29"/>
      <c r="F39" s="23"/>
      <c r="G39" s="23"/>
    </row>
    <row r="40" spans="1:7" ht="16.5" customHeight="1">
      <c r="A40" s="17">
        <v>4</v>
      </c>
      <c r="B40" s="18" t="s">
        <v>48</v>
      </c>
      <c r="C40" s="14">
        <v>424750</v>
      </c>
      <c r="D40" s="31" t="s">
        <v>22</v>
      </c>
      <c r="E40" s="31"/>
      <c r="F40" s="23" t="s">
        <v>48</v>
      </c>
      <c r="G40" s="23"/>
    </row>
    <row r="41" spans="1:7" ht="14.25" customHeight="1">
      <c r="A41" s="17">
        <v>5</v>
      </c>
      <c r="B41" s="18" t="s">
        <v>55</v>
      </c>
      <c r="C41" s="14">
        <v>136188</v>
      </c>
      <c r="D41" s="31" t="s">
        <v>22</v>
      </c>
      <c r="E41" s="31"/>
      <c r="F41" s="23" t="s">
        <v>55</v>
      </c>
      <c r="G41" s="23"/>
    </row>
    <row r="42" spans="1:7" ht="13.5" customHeight="1">
      <c r="A42" s="24">
        <v>6</v>
      </c>
      <c r="B42" s="18" t="s">
        <v>52</v>
      </c>
      <c r="C42" s="14">
        <v>75000</v>
      </c>
      <c r="D42" s="43" t="s">
        <v>61</v>
      </c>
      <c r="E42" s="43"/>
      <c r="F42" s="23" t="s">
        <v>55</v>
      </c>
      <c r="G42" s="23"/>
    </row>
    <row r="43" spans="1:7" ht="15.75" customHeight="1">
      <c r="A43" s="24"/>
      <c r="B43" s="18" t="s">
        <v>55</v>
      </c>
      <c r="C43" s="14">
        <v>189942</v>
      </c>
      <c r="D43" s="31" t="s">
        <v>22</v>
      </c>
      <c r="E43" s="31"/>
      <c r="F43" s="23"/>
      <c r="G43" s="23"/>
    </row>
    <row r="44" spans="1:7" ht="21.75" customHeight="1">
      <c r="A44" s="17">
        <v>7</v>
      </c>
      <c r="B44" s="18" t="s">
        <v>55</v>
      </c>
      <c r="C44" s="14">
        <v>12352</v>
      </c>
      <c r="D44" s="31" t="s">
        <v>22</v>
      </c>
      <c r="E44" s="31"/>
      <c r="F44" s="23" t="s">
        <v>55</v>
      </c>
      <c r="G44" s="23"/>
    </row>
    <row r="45" spans="1:7" ht="21" customHeight="1">
      <c r="A45" s="17">
        <v>8</v>
      </c>
      <c r="B45" s="18" t="s">
        <v>55</v>
      </c>
      <c r="C45" s="14">
        <v>12352</v>
      </c>
      <c r="D45" s="31" t="s">
        <v>22</v>
      </c>
      <c r="E45" s="31"/>
      <c r="F45" s="23" t="s">
        <v>55</v>
      </c>
      <c r="G45" s="23"/>
    </row>
    <row r="46" spans="1:7" ht="21.75" customHeight="1">
      <c r="A46" s="17">
        <v>9</v>
      </c>
      <c r="B46" s="18" t="s">
        <v>55</v>
      </c>
      <c r="C46" s="14">
        <v>12352</v>
      </c>
      <c r="D46" s="31" t="s">
        <v>22</v>
      </c>
      <c r="E46" s="31"/>
      <c r="F46" s="23" t="s">
        <v>55</v>
      </c>
      <c r="G46" s="23"/>
    </row>
    <row r="47" spans="1:7" ht="23.25" customHeight="1">
      <c r="A47" s="17">
        <v>10</v>
      </c>
      <c r="B47" s="18" t="s">
        <v>55</v>
      </c>
      <c r="C47" s="14">
        <v>399600</v>
      </c>
      <c r="D47" s="31" t="s">
        <v>22</v>
      </c>
      <c r="E47" s="31"/>
      <c r="F47" s="23" t="s">
        <v>55</v>
      </c>
      <c r="G47" s="23"/>
    </row>
    <row r="48" spans="1:7" ht="16.5" customHeight="1">
      <c r="A48" s="24">
        <v>11</v>
      </c>
      <c r="B48" s="18" t="s">
        <v>52</v>
      </c>
      <c r="C48" s="14">
        <v>150000</v>
      </c>
      <c r="D48" s="31" t="s">
        <v>61</v>
      </c>
      <c r="E48" s="31"/>
      <c r="F48" s="23" t="s">
        <v>55</v>
      </c>
      <c r="G48" s="23"/>
    </row>
    <row r="49" spans="1:7" ht="15.75" customHeight="1">
      <c r="A49" s="24"/>
      <c r="B49" s="18" t="s">
        <v>55</v>
      </c>
      <c r="C49" s="14">
        <v>348828</v>
      </c>
      <c r="D49" s="31" t="s">
        <v>22</v>
      </c>
      <c r="E49" s="31"/>
      <c r="F49" s="23"/>
      <c r="G49" s="23"/>
    </row>
    <row r="50" spans="1:7" ht="20.25" customHeight="1">
      <c r="A50" s="17">
        <v>12</v>
      </c>
      <c r="B50" s="18" t="s">
        <v>58</v>
      </c>
      <c r="C50" s="14">
        <v>1629855</v>
      </c>
      <c r="D50" s="31" t="s">
        <v>22</v>
      </c>
      <c r="E50" s="31"/>
      <c r="F50" s="23" t="s">
        <v>58</v>
      </c>
      <c r="G50" s="23"/>
    </row>
    <row r="51" spans="1:7" ht="6.75" customHeight="1">
      <c r="A51" s="19"/>
      <c r="B51" s="20"/>
      <c r="C51" s="21"/>
      <c r="D51" s="21"/>
      <c r="E51" s="21"/>
      <c r="F51" s="20"/>
      <c r="G51" s="20"/>
    </row>
    <row r="52" spans="1:7" ht="20.25" customHeight="1">
      <c r="A52" s="44" t="s">
        <v>62</v>
      </c>
      <c r="B52" s="45"/>
      <c r="C52" s="45"/>
      <c r="D52" s="45"/>
      <c r="E52" s="45"/>
      <c r="F52" s="45"/>
      <c r="G52" s="45"/>
    </row>
    <row r="53" spans="1:7" ht="5.25" customHeight="1">
      <c r="A53" s="46"/>
      <c r="B53" s="46"/>
      <c r="C53" s="46"/>
      <c r="D53" s="46"/>
      <c r="E53" s="46"/>
      <c r="F53" s="46"/>
      <c r="G53" s="46"/>
    </row>
    <row r="54" spans="1:7" ht="68.25" customHeight="1">
      <c r="A54" s="44" t="s">
        <v>64</v>
      </c>
      <c r="B54" s="44"/>
      <c r="C54" s="44"/>
      <c r="D54" s="44"/>
      <c r="E54" s="44"/>
      <c r="F54" s="44"/>
      <c r="G54" s="44"/>
    </row>
    <row r="55" spans="1:7" ht="5.25" customHeight="1">
      <c r="A55" s="22"/>
      <c r="B55" s="22"/>
      <c r="C55" s="22"/>
      <c r="D55" s="22"/>
      <c r="E55" s="22"/>
      <c r="F55" s="22"/>
      <c r="G55" s="22"/>
    </row>
    <row r="56" spans="1:7" ht="84" customHeight="1">
      <c r="A56" s="44" t="s">
        <v>65</v>
      </c>
      <c r="B56" s="44"/>
      <c r="C56" s="44"/>
      <c r="D56" s="44"/>
      <c r="E56" s="44"/>
      <c r="F56" s="44"/>
      <c r="G56" s="44"/>
    </row>
    <row r="57" spans="1:7" ht="10.5" customHeight="1"/>
    <row r="58" spans="1:7">
      <c r="A58" s="25" t="s">
        <v>19</v>
      </c>
      <c r="B58" s="25"/>
      <c r="C58" s="25"/>
      <c r="D58" s="25"/>
      <c r="E58" s="25"/>
      <c r="F58" s="25"/>
      <c r="G58" s="25"/>
    </row>
    <row r="59" spans="1:7">
      <c r="A59" s="25"/>
      <c r="B59" s="25"/>
      <c r="C59" s="25"/>
      <c r="D59" s="25"/>
      <c r="E59" s="25"/>
      <c r="F59" s="25"/>
      <c r="G59" s="25"/>
    </row>
    <row r="60" spans="1:7">
      <c r="A60" s="3"/>
      <c r="B60" s="3"/>
      <c r="C60" s="3"/>
      <c r="D60" s="3"/>
      <c r="E60" s="3"/>
      <c r="F60" s="3"/>
      <c r="G60" s="3"/>
    </row>
    <row r="61" spans="1:7" ht="38.25">
      <c r="A61" s="16" t="s">
        <v>8</v>
      </c>
      <c r="B61" s="16" t="s">
        <v>9</v>
      </c>
      <c r="C61" s="16" t="s">
        <v>18</v>
      </c>
      <c r="D61" s="28" t="s">
        <v>17</v>
      </c>
      <c r="E61" s="28"/>
      <c r="F61" s="28"/>
      <c r="G61" s="28"/>
    </row>
    <row r="62" spans="1:7">
      <c r="A62" s="18">
        <v>1</v>
      </c>
      <c r="B62" s="18" t="s">
        <v>48</v>
      </c>
      <c r="C62" s="18" t="s">
        <v>49</v>
      </c>
      <c r="D62" s="30">
        <f>C40</f>
        <v>424750</v>
      </c>
      <c r="E62" s="30"/>
      <c r="F62" s="30"/>
      <c r="G62" s="30"/>
    </row>
    <row r="63" spans="1:7">
      <c r="A63" s="18">
        <v>2</v>
      </c>
      <c r="B63" s="18" t="s">
        <v>55</v>
      </c>
      <c r="C63" s="18" t="s">
        <v>56</v>
      </c>
      <c r="D63" s="30">
        <f>C41+C43+C44+C45+C46+C47+C49</f>
        <v>1111614</v>
      </c>
      <c r="E63" s="30"/>
      <c r="F63" s="30"/>
      <c r="G63" s="30"/>
    </row>
    <row r="64" spans="1:7">
      <c r="A64" s="18">
        <v>3</v>
      </c>
      <c r="B64" s="18" t="s">
        <v>58</v>
      </c>
      <c r="C64" s="18" t="s">
        <v>59</v>
      </c>
      <c r="D64" s="30">
        <f>C50</f>
        <v>1629855</v>
      </c>
      <c r="E64" s="30"/>
      <c r="F64" s="30"/>
      <c r="G64" s="30"/>
    </row>
    <row r="66" spans="2:7">
      <c r="B66" s="27" t="s">
        <v>63</v>
      </c>
      <c r="C66" s="27"/>
      <c r="D66" s="27"/>
      <c r="E66" s="27"/>
      <c r="F66" s="27"/>
      <c r="G66" s="27"/>
    </row>
    <row r="67" spans="2:7">
      <c r="B67" s="6"/>
      <c r="C67" s="6"/>
      <c r="D67" s="6"/>
      <c r="E67" s="6"/>
      <c r="F67" s="6"/>
      <c r="G67" s="6"/>
    </row>
    <row r="68" spans="2:7">
      <c r="B68" s="25" t="s">
        <v>21</v>
      </c>
      <c r="C68" s="26"/>
      <c r="D68" s="26"/>
      <c r="E68" s="26"/>
      <c r="F68" s="26"/>
    </row>
    <row r="69" spans="2:7">
      <c r="B69" s="26"/>
      <c r="C69" s="26"/>
      <c r="D69" s="26"/>
      <c r="E69" s="26"/>
      <c r="F69" s="26"/>
    </row>
  </sheetData>
  <mergeCells count="54">
    <mergeCell ref="D63:G63"/>
    <mergeCell ref="D64:G64"/>
    <mergeCell ref="A52:G52"/>
    <mergeCell ref="A53:G53"/>
    <mergeCell ref="A54:G54"/>
    <mergeCell ref="A56:G56"/>
    <mergeCell ref="A48:A49"/>
    <mergeCell ref="D48:E48"/>
    <mergeCell ref="D49:E49"/>
    <mergeCell ref="F48:G49"/>
    <mergeCell ref="D50:E50"/>
    <mergeCell ref="F50:G50"/>
    <mergeCell ref="D45:E45"/>
    <mergeCell ref="F45:G45"/>
    <mergeCell ref="D46:E46"/>
    <mergeCell ref="F46:G46"/>
    <mergeCell ref="D47:E47"/>
    <mergeCell ref="F47:G47"/>
    <mergeCell ref="D42:E42"/>
    <mergeCell ref="D43:E43"/>
    <mergeCell ref="F42:G43"/>
    <mergeCell ref="D44:E44"/>
    <mergeCell ref="F44:G44"/>
    <mergeCell ref="A32:G34"/>
    <mergeCell ref="D36:E36"/>
    <mergeCell ref="F36:G36"/>
    <mergeCell ref="A1:G9"/>
    <mergeCell ref="A24:G24"/>
    <mergeCell ref="D26:E26"/>
    <mergeCell ref="F26:G26"/>
    <mergeCell ref="D27:E27"/>
    <mergeCell ref="F27:G27"/>
    <mergeCell ref="D28:E28"/>
    <mergeCell ref="F28:G28"/>
    <mergeCell ref="D29:E29"/>
    <mergeCell ref="F29:G29"/>
    <mergeCell ref="D30:E30"/>
    <mergeCell ref="F30:G30"/>
    <mergeCell ref="F37:G37"/>
    <mergeCell ref="F38:G38"/>
    <mergeCell ref="B68:F69"/>
    <mergeCell ref="B66:G66"/>
    <mergeCell ref="A58:G59"/>
    <mergeCell ref="D61:G61"/>
    <mergeCell ref="D37:E37"/>
    <mergeCell ref="D38:E38"/>
    <mergeCell ref="D62:G62"/>
    <mergeCell ref="D39:E39"/>
    <mergeCell ref="F39:G39"/>
    <mergeCell ref="D40:E40"/>
    <mergeCell ref="F40:G40"/>
    <mergeCell ref="D41:E41"/>
    <mergeCell ref="F41:G41"/>
    <mergeCell ref="A42:A43"/>
  </mergeCells>
  <pageMargins left="0.33250000000000002" right="0.27124999999999999" top="0.75" bottom="0.75" header="0.3" footer="0.3"/>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2019-08-14T06:30:55Z</dcterms:modified>
</cp:coreProperties>
</file>