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definedNames>
    <definedName name="_xlnm.Print_Area" localSheetId="0">Лист1!$A$1:$G$53</definedName>
  </definedNames>
  <calcPr calcId="145621"/>
</workbook>
</file>

<file path=xl/calcChain.xml><?xml version="1.0" encoding="utf-8"?>
<calcChain xmlns="http://schemas.openxmlformats.org/spreadsheetml/2006/main">
  <c r="D47" i="1" l="1"/>
  <c r="D46" i="1"/>
  <c r="D45" i="1"/>
  <c r="G19" i="1" l="1"/>
  <c r="G10" i="1" l="1"/>
  <c r="G11" i="1"/>
  <c r="G12" i="1"/>
  <c r="G13" i="1"/>
  <c r="G14" i="1"/>
  <c r="G15" i="1"/>
  <c r="G16" i="1"/>
  <c r="G17" i="1"/>
  <c r="G18" i="1"/>
  <c r="G9" i="1"/>
  <c r="G20" i="1" l="1"/>
</calcChain>
</file>

<file path=xl/sharedStrings.xml><?xml version="1.0" encoding="utf-8"?>
<sst xmlns="http://schemas.openxmlformats.org/spreadsheetml/2006/main" count="131" uniqueCount="63">
  <si>
    <t>№ п/п</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</si>
  <si>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</si>
  <si>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</si>
  <si>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</si>
  <si>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</si>
  <si>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</si>
  <si>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</si>
  <si>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Наименование потенциального поставщика</t>
  </si>
  <si>
    <t>Местонахождение потенциального поставщика</t>
  </si>
  <si>
    <r>
      <t xml:space="preserve"> </t>
    </r>
    <r>
      <rPr>
        <b/>
        <sz val="10"/>
        <color rgb="FF000000"/>
        <rFont val="Times New Roman"/>
        <family val="1"/>
        <charset val="204"/>
      </rPr>
      <t>Дата и время представления ценового предложения</t>
    </r>
  </si>
  <si>
    <t>При процедуре вскрытия конвертов с ценовыми предложениями присутствовали следующие представители потенциальных поставщиков</t>
  </si>
  <si>
    <t>Наименование поставщика</t>
  </si>
  <si>
    <t>Цена поданной заявки</t>
  </si>
  <si>
    <t>Cоответствие заявки</t>
  </si>
  <si>
    <t>Торговое наименование</t>
  </si>
  <si>
    <t>Победитель или причина несоответствия</t>
  </si>
  <si>
    <t>3.Наименование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</si>
  <si>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t>Место нахождение потенциального поставщика</t>
  </si>
  <si>
    <t>Сумма договора, в тенге</t>
  </si>
  <si>
    <t>ИТОГО:</t>
  </si>
  <si>
    <t>да</t>
  </si>
  <si>
    <t xml:space="preserve">                             Директор                                                                                                Кодасбаев А.Т.</t>
  </si>
  <si>
    <t>№ лота</t>
  </si>
  <si>
    <t xml:space="preserve">                             Начальник отдела
                             государственных закупок                                                                    Жапарқұл С.Ә.</t>
  </si>
  <si>
    <t>штука</t>
  </si>
  <si>
    <t>Наименование лекарственных средств и медицинских изделий (МНН)</t>
  </si>
  <si>
    <t>гл.10 п.139</t>
  </si>
  <si>
    <t xml:space="preserve">Протокол об утверждении итогов по закупкам лекарственных средств и изделий медицинского назначения на 2022 год
способом запроса ценовых предложений – №П-18
Отдел государственных закупок                                                                                          19 октября 2022г.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</si>
  <si>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Парацетамол</t>
  </si>
  <si>
    <t>Раствор для инфузий, 10 мг/мл, 100 мл</t>
  </si>
  <si>
    <t>флакон</t>
  </si>
  <si>
    <t>Стерофундин ISO</t>
  </si>
  <si>
    <t>Раствор для инфузий, 1000 мл</t>
  </si>
  <si>
    <t>Хлоргексидин</t>
  </si>
  <si>
    <t>Раствор для наружного применения, 0,5%, 100 мл</t>
  </si>
  <si>
    <t>Калия хлорид</t>
  </si>
  <si>
    <t xml:space="preserve">Калия хлорид 7,45% 100,0 стерильный </t>
  </si>
  <si>
    <t>Натрия гидрокарбоната</t>
  </si>
  <si>
    <t>Натрия гидрокарбоната раствор 4% - 200 мл</t>
  </si>
  <si>
    <t>Натрия хлорид</t>
  </si>
  <si>
    <t>Натрия хлорид раствор 10% - 200 мл</t>
  </si>
  <si>
    <t>Новокаин</t>
  </si>
  <si>
    <t>Новокаин раствор 0,5% - 200 мл</t>
  </si>
  <si>
    <t>Перекись водорода</t>
  </si>
  <si>
    <t>Перекись водорода раствор 6% 500 мл</t>
  </si>
  <si>
    <t>Перекись водорода раствор 3% 500 мл</t>
  </si>
  <si>
    <t>Раствор Рингера</t>
  </si>
  <si>
    <t>Раствор Рингера 200,0 стерильный</t>
  </si>
  <si>
    <t>Раствор Фурацилина</t>
  </si>
  <si>
    <t>Раствор Фурацилина 0,02% 400 стерильный</t>
  </si>
  <si>
    <t>ТОО "Альянс-Фарм"</t>
  </si>
  <si>
    <t>г.Алматы, пр.Суюнбая 153, офис 29</t>
  </si>
  <si>
    <t>ТОО "SinaPharm International"</t>
  </si>
  <si>
    <t>г.Алматы, ул.Кабанбай батыра 199А н.п.14</t>
  </si>
  <si>
    <t>17.10.2022г. 16:50</t>
  </si>
  <si>
    <t>ТОО "Жайик-AS"</t>
  </si>
  <si>
    <t>г.Алматы, пр. Гагарина 10, н.п.56</t>
  </si>
  <si>
    <t>17.10.2022г. 11:53</t>
  </si>
  <si>
    <t xml:space="preserve"> Хлоргексидина биглюконат</t>
  </si>
  <si>
    <t>Парацетамол для инъекций</t>
  </si>
  <si>
    <t>заявки не поступали</t>
  </si>
  <si>
    <t>закуп не состоялся</t>
  </si>
  <si>
    <t>гл.10 п.140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</si>
</sst>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Times New Roman"/>
      <family val="1"/>
      <charset val="204"/>
    </font>
    <font>
      <sz val="11"/>
      <color theme="1"/>
      <name val="Times New Roman"/>
      <family val="1"/>
      <charset val="204"/>
    </font>
    <font>
      <b/>
      <sz val="10"/>
      <color theme="1"/>
      <name val="Times New Roman"/>
      <family val="1"/>
      <charset val="204"/>
    </font>
    <font>
      <b/>
      <sz val="10"/>
      <color rgb="FF000000"/>
      <name val="Times New Roman"/>
      <family val="1"/>
      <charset val="204"/>
    </font>
    <font>
      <b/>
      <sz val="11"/>
      <color rgb="FF000000"/>
      <name val="Times New Roman"/>
      <family val="1"/>
      <charset val="204"/>
    </font>
    <font>
      <sz val="11"/>
      <color rgb="FF00000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6">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applyAlignment="1">
      <alignment horizontal="left"/>
    </xf>
    <xf numFmtId="0" fontId="2" fillId="0" borderId="0" xfId="0" applyFont="1" applyBorder="1" applyAlignment="1">
      <alignment horizontal="left" wrapText="1"/>
    </xf>
    <xf numFmtId="0" fontId="3" fillId="0" borderId="3" xfId="0" applyFont="1" applyBorder="1" applyAlignment="1">
      <alignment horizontal="center" vertical="center" wrapText="1"/>
    </xf>
    <xf numFmtId="4" fontId="3" fillId="0" borderId="0"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5" fillId="2" borderId="0" xfId="0" applyFont="1" applyFill="1" applyBorder="1" applyAlignment="1">
      <alignment horizontal="left" vertical="center" wrapText="1"/>
    </xf>
    <xf numFmtId="0" fontId="6" fillId="2" borderId="0" xfId="0" applyFont="1" applyFill="1" applyBorder="1" applyAlignment="1">
      <alignment horizontal="left" vertical="center" wrapText="1"/>
    </xf>
    <xf numFmtId="0" fontId="2" fillId="2" borderId="0" xfId="0" applyNumberFormat="1" applyFont="1" applyFill="1" applyBorder="1" applyAlignment="1">
      <alignment horizontal="center" vertical="center" wrapText="1"/>
    </xf>
    <xf numFmtId="4" fontId="2" fillId="0" borderId="0" xfId="0" applyNumberFormat="1" applyFont="1" applyBorder="1" applyAlignment="1">
      <alignment horizontal="center" vertical="center" wrapText="1"/>
    </xf>
    <xf numFmtId="0" fontId="0" fillId="0" borderId="0" xfId="0" applyFont="1" applyBorder="1"/>
    <xf numFmtId="0" fontId="6" fillId="2" borderId="0" xfId="0" applyFont="1" applyFill="1" applyBorder="1" applyAlignment="1">
      <alignment horizontal="center" vertical="center" wrapText="1"/>
    </xf>
    <xf numFmtId="4" fontId="2" fillId="2" borderId="0"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2" fillId="0" borderId="2" xfId="0" applyFont="1" applyBorder="1" applyAlignment="1">
      <alignment horizontal="left"/>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22"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0" fontId="5" fillId="0" borderId="0" xfId="0" applyFont="1" applyAlignment="1">
      <alignment horizontal="left"/>
    </xf>
    <xf numFmtId="0" fontId="1" fillId="0" borderId="0" xfId="0" applyFont="1" applyBorder="1" applyAlignment="1">
      <alignment horizontal="left" wrapText="1"/>
    </xf>
    <xf numFmtId="0" fontId="2" fillId="2" borderId="0" xfId="0" applyFont="1" applyFill="1" applyBorder="1" applyAlignment="1">
      <alignment horizontal="left"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10" fontId="2" fillId="2" borderId="1" xfId="0" applyNumberFormat="1"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tabSelected="1" view="pageBreakPreview" topLeftCell="A15" zoomScale="55" zoomScaleNormal="100" zoomScaleSheetLayoutView="55" workbookViewId="0">
      <selection activeCell="N39" sqref="N39"/>
    </sheetView>
  </sheetViews>
  <sheetFormatPr defaultRowHeight="15" x14ac:dyDescent="0.25"/>
  <cols>
    <col min="1" max="1" width="5.42578125" style="15" customWidth="1"/>
    <col min="2" max="2" width="22.28515625" style="15" customWidth="1"/>
    <col min="3" max="3" width="40.28515625" style="15" customWidth="1"/>
    <col min="4" max="4" width="13.5703125" style="15" customWidth="1"/>
    <col min="5" max="5" width="15.28515625" style="15" customWidth="1"/>
    <col min="6" max="6" width="12.85546875" style="15" customWidth="1"/>
    <col min="7" max="7" width="12.5703125" style="15" customWidth="1"/>
    <col min="8" max="16384" width="9.140625" style="15"/>
  </cols>
  <sheetData>
    <row r="1" spans="1:7" ht="19.5" customHeight="1" x14ac:dyDescent="0.25">
      <c r="A1" s="25" t="s">
        <v>27</v>
      </c>
      <c r="B1" s="26"/>
      <c r="C1" s="26"/>
      <c r="D1" s="26"/>
      <c r="E1" s="26"/>
      <c r="F1" s="26"/>
      <c r="G1" s="26"/>
    </row>
    <row r="2" spans="1:7" x14ac:dyDescent="0.25">
      <c r="A2" s="26"/>
      <c r="B2" s="26"/>
      <c r="C2" s="26"/>
      <c r="D2" s="26"/>
      <c r="E2" s="26"/>
      <c r="F2" s="26"/>
      <c r="G2" s="26"/>
    </row>
    <row r="3" spans="1:7" x14ac:dyDescent="0.25">
      <c r="A3" s="26"/>
      <c r="B3" s="26"/>
      <c r="C3" s="26"/>
      <c r="D3" s="26"/>
      <c r="E3" s="26"/>
      <c r="F3" s="26"/>
      <c r="G3" s="26"/>
    </row>
    <row r="4" spans="1:7" x14ac:dyDescent="0.25">
      <c r="A4" s="26"/>
      <c r="B4" s="26"/>
      <c r="C4" s="26"/>
      <c r="D4" s="26"/>
      <c r="E4" s="26"/>
      <c r="F4" s="26"/>
      <c r="G4" s="26"/>
    </row>
    <row r="5" spans="1:7" x14ac:dyDescent="0.25">
      <c r="A5" s="26"/>
      <c r="B5" s="26"/>
      <c r="C5" s="26"/>
      <c r="D5" s="26"/>
      <c r="E5" s="26"/>
      <c r="F5" s="26"/>
      <c r="G5" s="26"/>
    </row>
    <row r="6" spans="1:7" x14ac:dyDescent="0.25">
      <c r="A6" s="26"/>
      <c r="B6" s="26"/>
      <c r="C6" s="26"/>
      <c r="D6" s="26"/>
      <c r="E6" s="26"/>
      <c r="F6" s="26"/>
      <c r="G6" s="26"/>
    </row>
    <row r="7" spans="1:7" x14ac:dyDescent="0.25">
      <c r="A7" s="26"/>
      <c r="B7" s="26"/>
      <c r="C7" s="26"/>
      <c r="D7" s="26"/>
      <c r="E7" s="26"/>
      <c r="F7" s="26"/>
      <c r="G7" s="26"/>
    </row>
    <row r="8" spans="1:7" ht="71.25" x14ac:dyDescent="0.25">
      <c r="A8" s="7" t="s">
        <v>22</v>
      </c>
      <c r="B8" s="7" t="s">
        <v>25</v>
      </c>
      <c r="C8" s="7" t="s">
        <v>1</v>
      </c>
      <c r="D8" s="8" t="s">
        <v>2</v>
      </c>
      <c r="E8" s="8" t="s">
        <v>3</v>
      </c>
      <c r="F8" s="7" t="s">
        <v>4</v>
      </c>
      <c r="G8" s="7" t="s">
        <v>5</v>
      </c>
    </row>
    <row r="9" spans="1:7" x14ac:dyDescent="0.25">
      <c r="A9" s="9">
        <v>1</v>
      </c>
      <c r="B9" s="24" t="s">
        <v>28</v>
      </c>
      <c r="C9" s="20" t="s">
        <v>29</v>
      </c>
      <c r="D9" s="20" t="s">
        <v>30</v>
      </c>
      <c r="E9" s="23">
        <v>500</v>
      </c>
      <c r="F9" s="19">
        <v>1212.8499999999999</v>
      </c>
      <c r="G9" s="19">
        <f>E9*F9</f>
        <v>606425</v>
      </c>
    </row>
    <row r="10" spans="1:7" x14ac:dyDescent="0.25">
      <c r="A10" s="9">
        <v>2</v>
      </c>
      <c r="B10" s="24" t="s">
        <v>31</v>
      </c>
      <c r="C10" s="20" t="s">
        <v>32</v>
      </c>
      <c r="D10" s="20" t="s">
        <v>24</v>
      </c>
      <c r="E10" s="23">
        <v>500</v>
      </c>
      <c r="F10" s="19">
        <v>1217.58</v>
      </c>
      <c r="G10" s="19">
        <f t="shared" ref="G10:G19" si="0">E10*F10</f>
        <v>608790</v>
      </c>
    </row>
    <row r="11" spans="1:7" ht="30" x14ac:dyDescent="0.25">
      <c r="A11" s="9">
        <v>3</v>
      </c>
      <c r="B11" s="24" t="s">
        <v>33</v>
      </c>
      <c r="C11" s="20" t="s">
        <v>34</v>
      </c>
      <c r="D11" s="20" t="s">
        <v>30</v>
      </c>
      <c r="E11" s="23">
        <v>200</v>
      </c>
      <c r="F11" s="19">
        <v>1816.4</v>
      </c>
      <c r="G11" s="19">
        <f t="shared" si="0"/>
        <v>363280</v>
      </c>
    </row>
    <row r="12" spans="1:7" x14ac:dyDescent="0.25">
      <c r="A12" s="9">
        <v>4</v>
      </c>
      <c r="B12" s="24" t="s">
        <v>35</v>
      </c>
      <c r="C12" s="45" t="s">
        <v>36</v>
      </c>
      <c r="D12" s="20" t="s">
        <v>30</v>
      </c>
      <c r="E12" s="23">
        <v>500</v>
      </c>
      <c r="F12" s="19">
        <v>446</v>
      </c>
      <c r="G12" s="19">
        <f t="shared" si="0"/>
        <v>223000</v>
      </c>
    </row>
    <row r="13" spans="1:7" ht="30" x14ac:dyDescent="0.25">
      <c r="A13" s="9">
        <v>5</v>
      </c>
      <c r="B13" s="24" t="s">
        <v>37</v>
      </c>
      <c r="C13" s="20" t="s">
        <v>38</v>
      </c>
      <c r="D13" s="20" t="s">
        <v>30</v>
      </c>
      <c r="E13" s="23">
        <v>500</v>
      </c>
      <c r="F13" s="19">
        <v>514</v>
      </c>
      <c r="G13" s="19">
        <f t="shared" si="0"/>
        <v>257000</v>
      </c>
    </row>
    <row r="14" spans="1:7" x14ac:dyDescent="0.25">
      <c r="A14" s="9">
        <v>6</v>
      </c>
      <c r="B14" s="24" t="s">
        <v>39</v>
      </c>
      <c r="C14" s="20" t="s">
        <v>40</v>
      </c>
      <c r="D14" s="20" t="s">
        <v>30</v>
      </c>
      <c r="E14" s="23">
        <v>600</v>
      </c>
      <c r="F14" s="19">
        <v>568</v>
      </c>
      <c r="G14" s="19">
        <f t="shared" si="0"/>
        <v>340800</v>
      </c>
    </row>
    <row r="15" spans="1:7" x14ac:dyDescent="0.25">
      <c r="A15" s="9">
        <v>7</v>
      </c>
      <c r="B15" s="24" t="s">
        <v>41</v>
      </c>
      <c r="C15" s="20" t="s">
        <v>42</v>
      </c>
      <c r="D15" s="20" t="s">
        <v>30</v>
      </c>
      <c r="E15" s="23">
        <v>300</v>
      </c>
      <c r="F15" s="19">
        <v>480</v>
      </c>
      <c r="G15" s="19">
        <f t="shared" si="0"/>
        <v>144000</v>
      </c>
    </row>
    <row r="16" spans="1:7" x14ac:dyDescent="0.25">
      <c r="A16" s="9">
        <v>8</v>
      </c>
      <c r="B16" s="24" t="s">
        <v>43</v>
      </c>
      <c r="C16" s="20" t="s">
        <v>44</v>
      </c>
      <c r="D16" s="20" t="s">
        <v>30</v>
      </c>
      <c r="E16" s="23">
        <v>200</v>
      </c>
      <c r="F16" s="19">
        <v>450</v>
      </c>
      <c r="G16" s="19">
        <f t="shared" si="0"/>
        <v>90000</v>
      </c>
    </row>
    <row r="17" spans="1:7" x14ac:dyDescent="0.25">
      <c r="A17" s="9">
        <v>9</v>
      </c>
      <c r="B17" s="24" t="s">
        <v>43</v>
      </c>
      <c r="C17" s="20" t="s">
        <v>45</v>
      </c>
      <c r="D17" s="20" t="s">
        <v>30</v>
      </c>
      <c r="E17" s="23">
        <v>200</v>
      </c>
      <c r="F17" s="19">
        <v>320</v>
      </c>
      <c r="G17" s="19">
        <f t="shared" si="0"/>
        <v>64000</v>
      </c>
    </row>
    <row r="18" spans="1:7" x14ac:dyDescent="0.25">
      <c r="A18" s="9">
        <v>10</v>
      </c>
      <c r="B18" s="24" t="s">
        <v>46</v>
      </c>
      <c r="C18" s="20" t="s">
        <v>47</v>
      </c>
      <c r="D18" s="20" t="s">
        <v>30</v>
      </c>
      <c r="E18" s="23">
        <v>600</v>
      </c>
      <c r="F18" s="19">
        <v>480</v>
      </c>
      <c r="G18" s="19">
        <f t="shared" si="0"/>
        <v>288000</v>
      </c>
    </row>
    <row r="19" spans="1:7" ht="30" x14ac:dyDescent="0.25">
      <c r="A19" s="9">
        <v>11</v>
      </c>
      <c r="B19" s="24" t="s">
        <v>48</v>
      </c>
      <c r="C19" s="20" t="s">
        <v>49</v>
      </c>
      <c r="D19" s="20" t="s">
        <v>30</v>
      </c>
      <c r="E19" s="23">
        <v>600</v>
      </c>
      <c r="F19" s="19">
        <v>420</v>
      </c>
      <c r="G19" s="19">
        <f t="shared" si="0"/>
        <v>252000</v>
      </c>
    </row>
    <row r="20" spans="1:7" x14ac:dyDescent="0.25">
      <c r="A20" s="10"/>
      <c r="B20" s="11" t="s">
        <v>19</v>
      </c>
      <c r="C20" s="12"/>
      <c r="D20" s="13"/>
      <c r="E20" s="10"/>
      <c r="F20" s="14"/>
      <c r="G20" s="6">
        <f>SUM(G9:G19)</f>
        <v>3237295</v>
      </c>
    </row>
    <row r="21" spans="1:7" x14ac:dyDescent="0.25">
      <c r="A21" s="16"/>
      <c r="B21" s="10"/>
      <c r="C21" s="10"/>
      <c r="D21" s="10"/>
      <c r="E21" s="10"/>
      <c r="F21" s="14"/>
      <c r="G21" s="17"/>
    </row>
    <row r="22" spans="1:7" x14ac:dyDescent="0.25">
      <c r="A22" s="27" t="s">
        <v>6</v>
      </c>
      <c r="B22" s="27"/>
      <c r="C22" s="27"/>
      <c r="D22" s="27"/>
      <c r="E22" s="27"/>
      <c r="F22" s="27"/>
      <c r="G22" s="27"/>
    </row>
    <row r="23" spans="1:7" ht="100.5" customHeight="1" x14ac:dyDescent="0.25">
      <c r="A23" s="1" t="s">
        <v>22</v>
      </c>
      <c r="B23" s="2" t="s">
        <v>7</v>
      </c>
      <c r="C23" s="2" t="s">
        <v>8</v>
      </c>
      <c r="D23" s="28" t="s">
        <v>9</v>
      </c>
      <c r="E23" s="29"/>
      <c r="F23" s="30" t="s">
        <v>10</v>
      </c>
      <c r="G23" s="31"/>
    </row>
    <row r="24" spans="1:7" ht="15" customHeight="1" x14ac:dyDescent="0.25">
      <c r="A24" s="9">
        <v>1</v>
      </c>
      <c r="B24" s="18" t="s">
        <v>50</v>
      </c>
      <c r="C24" s="18" t="s">
        <v>51</v>
      </c>
      <c r="D24" s="32" t="s">
        <v>57</v>
      </c>
      <c r="E24" s="32"/>
      <c r="F24" s="33"/>
      <c r="G24" s="33"/>
    </row>
    <row r="25" spans="1:7" ht="30" x14ac:dyDescent="0.25">
      <c r="A25" s="9">
        <v>2</v>
      </c>
      <c r="B25" s="24" t="s">
        <v>52</v>
      </c>
      <c r="C25" s="24" t="s">
        <v>53</v>
      </c>
      <c r="D25" s="32" t="s">
        <v>54</v>
      </c>
      <c r="E25" s="32"/>
      <c r="F25" s="43"/>
      <c r="G25" s="44"/>
    </row>
    <row r="26" spans="1:7" x14ac:dyDescent="0.25">
      <c r="A26" s="9">
        <v>3</v>
      </c>
      <c r="B26" s="24" t="s">
        <v>55</v>
      </c>
      <c r="C26" s="24" t="s">
        <v>56</v>
      </c>
      <c r="D26" s="32"/>
      <c r="E26" s="32"/>
      <c r="F26" s="43"/>
      <c r="G26" s="44"/>
    </row>
    <row r="27" spans="1:7" x14ac:dyDescent="0.25">
      <c r="A27" s="4"/>
      <c r="B27" s="4"/>
      <c r="C27" s="4"/>
      <c r="D27" s="4"/>
      <c r="E27" s="4"/>
      <c r="F27" s="4"/>
      <c r="G27" s="4"/>
    </row>
    <row r="28" spans="1:7" ht="41.25" customHeight="1" x14ac:dyDescent="0.25">
      <c r="A28" s="1" t="s">
        <v>22</v>
      </c>
      <c r="B28" s="1" t="s">
        <v>11</v>
      </c>
      <c r="C28" s="1" t="s">
        <v>12</v>
      </c>
      <c r="D28" s="5" t="s">
        <v>13</v>
      </c>
      <c r="E28" s="1" t="s">
        <v>14</v>
      </c>
      <c r="F28" s="28" t="s">
        <v>15</v>
      </c>
      <c r="G28" s="29"/>
    </row>
    <row r="29" spans="1:7" ht="51" customHeight="1" x14ac:dyDescent="0.25">
      <c r="A29" s="24">
        <v>1</v>
      </c>
      <c r="B29" s="24" t="s">
        <v>52</v>
      </c>
      <c r="C29" s="19">
        <v>250000</v>
      </c>
      <c r="D29" s="20" t="s">
        <v>20</v>
      </c>
      <c r="E29" s="24" t="s">
        <v>59</v>
      </c>
      <c r="F29" s="24" t="s">
        <v>52</v>
      </c>
      <c r="G29" s="24" t="s">
        <v>26</v>
      </c>
    </row>
    <row r="30" spans="1:7" ht="54" customHeight="1" x14ac:dyDescent="0.25">
      <c r="A30" s="24">
        <v>2</v>
      </c>
      <c r="B30" s="24" t="s">
        <v>60</v>
      </c>
      <c r="C30" s="19"/>
      <c r="D30" s="20"/>
      <c r="E30" s="24"/>
      <c r="F30" s="24" t="s">
        <v>61</v>
      </c>
      <c r="G30" s="24" t="s">
        <v>62</v>
      </c>
    </row>
    <row r="31" spans="1:7" ht="50.25" customHeight="1" x14ac:dyDescent="0.25">
      <c r="A31" s="41">
        <v>3</v>
      </c>
      <c r="B31" s="24" t="s">
        <v>50</v>
      </c>
      <c r="C31" s="19">
        <v>19000</v>
      </c>
      <c r="D31" s="20" t="s">
        <v>20</v>
      </c>
      <c r="E31" s="24" t="s">
        <v>58</v>
      </c>
      <c r="F31" s="41" t="s">
        <v>50</v>
      </c>
      <c r="G31" s="41" t="s">
        <v>26</v>
      </c>
    </row>
    <row r="32" spans="1:7" ht="36.75" customHeight="1" x14ac:dyDescent="0.25">
      <c r="A32" s="42"/>
      <c r="B32" s="24" t="s">
        <v>55</v>
      </c>
      <c r="C32" s="19">
        <v>350000</v>
      </c>
      <c r="D32" s="20" t="s">
        <v>20</v>
      </c>
      <c r="E32" s="24" t="s">
        <v>33</v>
      </c>
      <c r="F32" s="42"/>
      <c r="G32" s="42"/>
    </row>
    <row r="33" spans="1:7" ht="53.25" customHeight="1" x14ac:dyDescent="0.25">
      <c r="A33" s="24">
        <v>4</v>
      </c>
      <c r="B33" s="24" t="s">
        <v>55</v>
      </c>
      <c r="C33" s="19">
        <v>222500</v>
      </c>
      <c r="D33" s="20" t="s">
        <v>20</v>
      </c>
      <c r="E33" s="24" t="s">
        <v>35</v>
      </c>
      <c r="F33" s="24" t="s">
        <v>55</v>
      </c>
      <c r="G33" s="24" t="s">
        <v>26</v>
      </c>
    </row>
    <row r="34" spans="1:7" ht="39" customHeight="1" x14ac:dyDescent="0.25">
      <c r="A34" s="24">
        <v>5</v>
      </c>
      <c r="B34" s="24" t="s">
        <v>55</v>
      </c>
      <c r="C34" s="19">
        <v>255000</v>
      </c>
      <c r="D34" s="20" t="s">
        <v>20</v>
      </c>
      <c r="E34" s="24" t="s">
        <v>37</v>
      </c>
      <c r="F34" s="24" t="s">
        <v>55</v>
      </c>
      <c r="G34" s="24" t="s">
        <v>26</v>
      </c>
    </row>
    <row r="35" spans="1:7" ht="30.75" customHeight="1" x14ac:dyDescent="0.25">
      <c r="A35" s="24">
        <v>6</v>
      </c>
      <c r="B35" s="24" t="s">
        <v>55</v>
      </c>
      <c r="C35" s="19">
        <v>339000</v>
      </c>
      <c r="D35" s="20" t="s">
        <v>20</v>
      </c>
      <c r="E35" s="24" t="s">
        <v>39</v>
      </c>
      <c r="F35" s="24" t="s">
        <v>55</v>
      </c>
      <c r="G35" s="24" t="s">
        <v>26</v>
      </c>
    </row>
    <row r="36" spans="1:7" ht="45" customHeight="1" x14ac:dyDescent="0.25">
      <c r="A36" s="24">
        <v>7</v>
      </c>
      <c r="B36" s="24" t="s">
        <v>55</v>
      </c>
      <c r="C36" s="19">
        <v>142500</v>
      </c>
      <c r="D36" s="20" t="s">
        <v>20</v>
      </c>
      <c r="E36" s="24" t="s">
        <v>41</v>
      </c>
      <c r="F36" s="24" t="s">
        <v>55</v>
      </c>
      <c r="G36" s="24" t="s">
        <v>26</v>
      </c>
    </row>
    <row r="37" spans="1:7" ht="40.5" customHeight="1" x14ac:dyDescent="0.25">
      <c r="A37" s="24">
        <v>8</v>
      </c>
      <c r="B37" s="24" t="s">
        <v>55</v>
      </c>
      <c r="C37" s="19">
        <v>89000</v>
      </c>
      <c r="D37" s="20" t="s">
        <v>20</v>
      </c>
      <c r="E37" s="24" t="s">
        <v>43</v>
      </c>
      <c r="F37" s="24" t="s">
        <v>55</v>
      </c>
      <c r="G37" s="24" t="s">
        <v>26</v>
      </c>
    </row>
    <row r="38" spans="1:7" ht="38.25" customHeight="1" x14ac:dyDescent="0.25">
      <c r="A38" s="24">
        <v>9</v>
      </c>
      <c r="B38" s="24" t="s">
        <v>55</v>
      </c>
      <c r="C38" s="19">
        <v>63000</v>
      </c>
      <c r="D38" s="20" t="s">
        <v>20</v>
      </c>
      <c r="E38" s="24" t="s">
        <v>43</v>
      </c>
      <c r="F38" s="24" t="s">
        <v>55</v>
      </c>
      <c r="G38" s="24" t="s">
        <v>26</v>
      </c>
    </row>
    <row r="39" spans="1:7" ht="35.25" customHeight="1" x14ac:dyDescent="0.25">
      <c r="A39" s="24">
        <v>10</v>
      </c>
      <c r="B39" s="24" t="s">
        <v>55</v>
      </c>
      <c r="C39" s="19">
        <v>285000</v>
      </c>
      <c r="D39" s="20" t="s">
        <v>20</v>
      </c>
      <c r="E39" s="24" t="s">
        <v>46</v>
      </c>
      <c r="F39" s="24" t="s">
        <v>55</v>
      </c>
      <c r="G39" s="24" t="s">
        <v>26</v>
      </c>
    </row>
    <row r="40" spans="1:7" ht="39.75" customHeight="1" x14ac:dyDescent="0.25">
      <c r="A40" s="24">
        <v>11</v>
      </c>
      <c r="B40" s="24" t="s">
        <v>55</v>
      </c>
      <c r="C40" s="19">
        <v>249000</v>
      </c>
      <c r="D40" s="20" t="s">
        <v>20</v>
      </c>
      <c r="E40" s="24" t="s">
        <v>48</v>
      </c>
      <c r="F40" s="24" t="s">
        <v>55</v>
      </c>
      <c r="G40" s="24" t="s">
        <v>26</v>
      </c>
    </row>
    <row r="41" spans="1:7" x14ac:dyDescent="0.25">
      <c r="A41" s="16"/>
      <c r="B41" s="16"/>
      <c r="C41" s="17"/>
      <c r="D41" s="21"/>
      <c r="E41" s="21"/>
      <c r="F41" s="21"/>
      <c r="G41" s="21"/>
    </row>
    <row r="42" spans="1:7" x14ac:dyDescent="0.25">
      <c r="A42" s="40" t="s">
        <v>16</v>
      </c>
      <c r="B42" s="40"/>
      <c r="C42" s="40"/>
      <c r="D42" s="40"/>
      <c r="E42" s="40"/>
      <c r="F42" s="40"/>
      <c r="G42" s="40"/>
    </row>
    <row r="43" spans="1:7" x14ac:dyDescent="0.25">
      <c r="A43" s="40"/>
      <c r="B43" s="40"/>
      <c r="C43" s="40"/>
      <c r="D43" s="40"/>
      <c r="E43" s="40"/>
      <c r="F43" s="40"/>
      <c r="G43" s="40"/>
    </row>
    <row r="44" spans="1:7" ht="42.75" x14ac:dyDescent="0.25">
      <c r="A44" s="22" t="s">
        <v>0</v>
      </c>
      <c r="B44" s="22" t="s">
        <v>7</v>
      </c>
      <c r="C44" s="22" t="s">
        <v>17</v>
      </c>
      <c r="D44" s="34" t="s">
        <v>18</v>
      </c>
      <c r="E44" s="35"/>
      <c r="F44" s="35"/>
      <c r="G44" s="36"/>
    </row>
    <row r="45" spans="1:7" x14ac:dyDescent="0.25">
      <c r="A45" s="18">
        <v>1</v>
      </c>
      <c r="B45" s="24" t="s">
        <v>50</v>
      </c>
      <c r="C45" s="24" t="s">
        <v>51</v>
      </c>
      <c r="D45" s="37">
        <f>C31</f>
        <v>19000</v>
      </c>
      <c r="E45" s="37"/>
      <c r="F45" s="37"/>
      <c r="G45" s="37"/>
    </row>
    <row r="46" spans="1:7" ht="30" x14ac:dyDescent="0.25">
      <c r="A46" s="24">
        <v>2</v>
      </c>
      <c r="B46" s="24" t="s">
        <v>52</v>
      </c>
      <c r="C46" s="24" t="s">
        <v>53</v>
      </c>
      <c r="D46" s="37">
        <f>C29</f>
        <v>250000</v>
      </c>
      <c r="E46" s="37"/>
      <c r="F46" s="37"/>
      <c r="G46" s="37"/>
    </row>
    <row r="47" spans="1:7" x14ac:dyDescent="0.25">
      <c r="A47" s="24">
        <v>3</v>
      </c>
      <c r="B47" s="24" t="s">
        <v>55</v>
      </c>
      <c r="C47" s="24" t="s">
        <v>56</v>
      </c>
      <c r="D47" s="37">
        <f>C33+C34+C35+C36+C37+C38+C39+C40</f>
        <v>1645000</v>
      </c>
      <c r="E47" s="37"/>
      <c r="F47" s="37"/>
      <c r="G47" s="37"/>
    </row>
    <row r="50" spans="2:7" x14ac:dyDescent="0.25">
      <c r="B50" s="38" t="s">
        <v>21</v>
      </c>
      <c r="C50" s="38"/>
      <c r="D50" s="38"/>
      <c r="E50" s="38"/>
      <c r="F50" s="38"/>
      <c r="G50" s="38"/>
    </row>
    <row r="51" spans="2:7" x14ac:dyDescent="0.25">
      <c r="B51" s="3"/>
      <c r="C51" s="3"/>
      <c r="D51" s="3"/>
      <c r="E51" s="3"/>
      <c r="F51" s="3"/>
      <c r="G51" s="3"/>
    </row>
    <row r="52" spans="2:7" ht="15" customHeight="1" x14ac:dyDescent="0.25">
      <c r="B52" s="39" t="s">
        <v>23</v>
      </c>
      <c r="C52" s="39"/>
      <c r="D52" s="39"/>
      <c r="E52" s="39"/>
      <c r="F52" s="39"/>
    </row>
    <row r="53" spans="2:7" x14ac:dyDescent="0.25">
      <c r="B53" s="39"/>
      <c r="C53" s="39"/>
      <c r="D53" s="39"/>
      <c r="E53" s="39"/>
      <c r="F53" s="39"/>
    </row>
  </sheetData>
  <mergeCells count="21">
    <mergeCell ref="D46:G46"/>
    <mergeCell ref="D47:G47"/>
    <mergeCell ref="D25:E25"/>
    <mergeCell ref="F25:G25"/>
    <mergeCell ref="D26:E26"/>
    <mergeCell ref="F26:G26"/>
    <mergeCell ref="D44:G44"/>
    <mergeCell ref="D45:G45"/>
    <mergeCell ref="B50:G50"/>
    <mergeCell ref="B52:F53"/>
    <mergeCell ref="F28:G28"/>
    <mergeCell ref="A42:G43"/>
    <mergeCell ref="A31:A32"/>
    <mergeCell ref="F31:F32"/>
    <mergeCell ref="G31:G32"/>
    <mergeCell ref="A1:G7"/>
    <mergeCell ref="A22:G22"/>
    <mergeCell ref="D23:E23"/>
    <mergeCell ref="F23:G23"/>
    <mergeCell ref="D24:E24"/>
    <mergeCell ref="F24:G24"/>
  </mergeCells>
  <pageMargins left="0.7" right="0.7" top="0.75" bottom="0.75" header="0.3" footer="0.3"/>
  <pageSetup paperSize="9" scale="70" orientation="portrait" r:id="rId1"/>
  <rowBreaks count="1" manualBreakCount="1">
    <brk id="37"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2022-10-20T06:42:45Z</dcterms:modified>
</cp:coreProperties>
</file>