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Лист1!$A$1:$G$44</definedName>
  </definedNames>
  <calcPr calcId="145621"/>
</workbook>
</file>

<file path=xl/calcChain.xml><?xml version="1.0" encoding="utf-8"?>
<calcChain xmlns="http://schemas.openxmlformats.org/spreadsheetml/2006/main">
  <c r="D38" i="1" l="1"/>
  <c r="D37" i="1"/>
  <c r="D36" i="1"/>
  <c r="G10" i="1" l="1"/>
  <c r="G11" i="1"/>
  <c r="G12" i="1"/>
  <c r="G13" i="1"/>
  <c r="G14" i="1"/>
  <c r="G15" i="1"/>
  <c r="G9" i="1"/>
  <c r="G16" i="1" l="1"/>
</calcChain>
</file>

<file path=xl/sharedStrings.xml><?xml version="1.0" encoding="utf-8"?>
<sst xmlns="http://schemas.openxmlformats.org/spreadsheetml/2006/main" count="91" uniqueCount="57">
  <si>
    <t>№ п/п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</si>
  <si>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</si>
  <si>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</si>
  <si>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</si>
  <si>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</si>
  <si>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</si>
  <si>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</si>
  <si>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Наименование потенциального поставщика</t>
  </si>
  <si>
    <t>Местонахождение потенциального поставщика</t>
  </si>
  <si>
    <r>
      <t xml:space="preserve"> </t>
    </r>
    <r>
      <rPr>
        <b/>
        <sz val="10"/>
        <color rgb="FF000000"/>
        <rFont val="Times New Roman"/>
        <family val="1"/>
        <charset val="204"/>
      </rPr>
      <t>Дата и время представления ценового предложения</t>
    </r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</si>
  <si>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</si>
  <si>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t>Наименование поставщика</t>
  </si>
  <si>
    <t>Цена поданной заявки</t>
  </si>
  <si>
    <t>Cоответствие заявки</t>
  </si>
  <si>
    <t>Торговое наименование</t>
  </si>
  <si>
    <t>Победитель или причина несоответствия</t>
  </si>
  <si>
    <t>3.Наименование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</si>
  <si>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Место нахождение потенциального поставщика</t>
  </si>
  <si>
    <t>Сумма договора, в тенге</t>
  </si>
  <si>
    <t>ИТОГО:</t>
  </si>
  <si>
    <t>да</t>
  </si>
  <si>
    <t xml:space="preserve">                             Директор                                                                                                Кодасбаев А.Т.</t>
  </si>
  <si>
    <t>№ лота</t>
  </si>
  <si>
    <t xml:space="preserve">                             Начальник отдела
                             государственных закупок                                                                    Жапарқұл С.Ә.</t>
  </si>
  <si>
    <t>штука</t>
  </si>
  <si>
    <t>Наименование лекарственных средств и медицинских изделий (МНН)</t>
  </si>
  <si>
    <t>гл.10 п.139</t>
  </si>
  <si>
    <t>Стерофундин ISO</t>
  </si>
  <si>
    <t>Раствор для инфузий, 1000 мл</t>
  </si>
  <si>
    <t>заявки не поступали</t>
  </si>
  <si>
    <t>закуп не состоялся</t>
  </si>
  <si>
    <t>гл.10 п.140</t>
  </si>
  <si>
    <t xml:space="preserve">Протокол об утверждении итогов по закупкам лекарственных средств и изделий медицинского назначения на 2022 год
способом запроса ценовых предложений – №П-19
Отдел государственных закупок                                                                                          1 ноября 2022г.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</si>
  <si>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 xml:space="preserve">Аспирационные и инъекционные фильтр-канюли для многодозных флаконов объемом 3 - 1000 мл. </t>
  </si>
  <si>
    <t>Стандартный наконечник с антибактериальным воздушным фильтром 0,45 мкм, зеленый. Корпус: АБС/САН. Защитная крышка и защелка из полиэтилена. Фильтр: акриловый сополимер на нейлоновой основе. Не содержит латекс, ПВХ, ДЭГФ.</t>
  </si>
  <si>
    <t>Атропина сульфат</t>
  </si>
  <si>
    <t>Раствор для инъекций 1 мг/мл 1 мл</t>
  </si>
  <si>
    <t>ампула</t>
  </si>
  <si>
    <t xml:space="preserve"> Мезатон</t>
  </si>
  <si>
    <t>Раствор для инъекций 10 мг/мл 1 мл</t>
  </si>
  <si>
    <t>контейнер для мочи</t>
  </si>
  <si>
    <t>Контейнер для биоматериала 60 мл п/п с завинченной крышкой стерильный, градуировка до 40 мл</t>
  </si>
  <si>
    <t>Защитное покрытие: для проводов</t>
  </si>
  <si>
    <t>Покрытие защитное для эндоскопической камеры одноразовое, размером 15 см на 236 см. Покрытие сделано из полипропилена не менее 40 микрон медицинского класса, прозрачный, антистатический. Само покрытие находится в свернутом состоянии в жестком, пластиковом кольце белого цвета, которое держит форму "рукава". Излишки материала остаются внутри кольца – обеспечивает удобство в работе. На краю покрытия имеется одна клейкая полоска 20 см. Защитное покрытие упакован в герметичный пакет из термоформуемой пленки и газопроницаемой бумаги.
Остаток этиленоксида после стерилизации не больше 10ug/m. 
Метод стерилизации: этиленоксидом.</t>
  </si>
  <si>
    <t>Фамотидин</t>
  </si>
  <si>
    <t>Порошок лиофилизированный для приготовления раствора для инъекций в комплекте с растворителем (0.9 % раствор натрия хлорида) 20 мг</t>
  </si>
  <si>
    <t>ТОО "Clever Medical"</t>
  </si>
  <si>
    <t>Алматинская обл., Карасайский р-н, с.Кокузек, стр. 433</t>
  </si>
  <si>
    <t>27.10.2022г. 16:11</t>
  </si>
  <si>
    <t>защитное покрытие</t>
  </si>
  <si>
    <t>ТОО "Pharmprovide"</t>
  </si>
  <si>
    <t>г.Алматы, ул. Блока, 14</t>
  </si>
  <si>
    <t>27.10.2022г. 15:27</t>
  </si>
  <si>
    <t>Mini-Spike</t>
  </si>
  <si>
    <t>ИП "ЖАНАТ САМАТ"</t>
  </si>
  <si>
    <t>Алматинская обл., с.Отеген батыр, ул. Гагарина №7/55</t>
  </si>
  <si>
    <t>28.10.2022г. 08:15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</si>
</sst>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22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BreakPreview" topLeftCell="A22" zoomScale="85" zoomScaleNormal="100" zoomScaleSheetLayoutView="85" workbookViewId="0">
      <selection activeCell="F17" sqref="F17"/>
    </sheetView>
  </sheetViews>
  <sheetFormatPr defaultRowHeight="15" x14ac:dyDescent="0.25"/>
  <cols>
    <col min="1" max="1" width="5.42578125" style="15" customWidth="1"/>
    <col min="2" max="2" width="22.28515625" style="15" customWidth="1"/>
    <col min="3" max="3" width="40.28515625" style="15" customWidth="1"/>
    <col min="4" max="4" width="13.5703125" style="15" customWidth="1"/>
    <col min="5" max="5" width="15.28515625" style="15" customWidth="1"/>
    <col min="6" max="6" width="12.85546875" style="15" customWidth="1"/>
    <col min="7" max="7" width="12.5703125" style="15" customWidth="1"/>
    <col min="8" max="16384" width="9.140625" style="15"/>
  </cols>
  <sheetData>
    <row r="1" spans="1:7" ht="19.5" customHeight="1" x14ac:dyDescent="0.25">
      <c r="A1" s="38" t="s">
        <v>32</v>
      </c>
      <c r="B1" s="39"/>
      <c r="C1" s="39"/>
      <c r="D1" s="39"/>
      <c r="E1" s="39"/>
      <c r="F1" s="39"/>
      <c r="G1" s="39"/>
    </row>
    <row r="2" spans="1:7" x14ac:dyDescent="0.25">
      <c r="A2" s="39"/>
      <c r="B2" s="39"/>
      <c r="C2" s="39"/>
      <c r="D2" s="39"/>
      <c r="E2" s="39"/>
      <c r="F2" s="39"/>
      <c r="G2" s="39"/>
    </row>
    <row r="3" spans="1:7" x14ac:dyDescent="0.25">
      <c r="A3" s="39"/>
      <c r="B3" s="39"/>
      <c r="C3" s="39"/>
      <c r="D3" s="39"/>
      <c r="E3" s="39"/>
      <c r="F3" s="39"/>
      <c r="G3" s="39"/>
    </row>
    <row r="4" spans="1:7" x14ac:dyDescent="0.25">
      <c r="A4" s="39"/>
      <c r="B4" s="39"/>
      <c r="C4" s="39"/>
      <c r="D4" s="39"/>
      <c r="E4" s="39"/>
      <c r="F4" s="39"/>
      <c r="G4" s="39"/>
    </row>
    <row r="5" spans="1:7" x14ac:dyDescent="0.25">
      <c r="A5" s="39"/>
      <c r="B5" s="39"/>
      <c r="C5" s="39"/>
      <c r="D5" s="39"/>
      <c r="E5" s="39"/>
      <c r="F5" s="39"/>
      <c r="G5" s="39"/>
    </row>
    <row r="6" spans="1:7" x14ac:dyDescent="0.25">
      <c r="A6" s="39"/>
      <c r="B6" s="39"/>
      <c r="C6" s="39"/>
      <c r="D6" s="39"/>
      <c r="E6" s="39"/>
      <c r="F6" s="39"/>
      <c r="G6" s="39"/>
    </row>
    <row r="7" spans="1:7" x14ac:dyDescent="0.25">
      <c r="A7" s="39"/>
      <c r="B7" s="39"/>
      <c r="C7" s="39"/>
      <c r="D7" s="39"/>
      <c r="E7" s="39"/>
      <c r="F7" s="39"/>
      <c r="G7" s="39"/>
    </row>
    <row r="8" spans="1:7" ht="71.25" x14ac:dyDescent="0.25">
      <c r="A8" s="7" t="s">
        <v>22</v>
      </c>
      <c r="B8" s="7" t="s">
        <v>25</v>
      </c>
      <c r="C8" s="7" t="s">
        <v>1</v>
      </c>
      <c r="D8" s="8" t="s">
        <v>2</v>
      </c>
      <c r="E8" s="8" t="s">
        <v>3</v>
      </c>
      <c r="F8" s="7" t="s">
        <v>4</v>
      </c>
      <c r="G8" s="7" t="s">
        <v>5</v>
      </c>
    </row>
    <row r="9" spans="1:7" ht="105" x14ac:dyDescent="0.25">
      <c r="A9" s="9">
        <v>1</v>
      </c>
      <c r="B9" s="24" t="s">
        <v>33</v>
      </c>
      <c r="C9" s="20" t="s">
        <v>34</v>
      </c>
      <c r="D9" s="20" t="s">
        <v>24</v>
      </c>
      <c r="E9" s="23">
        <v>350</v>
      </c>
      <c r="F9" s="19">
        <v>1280</v>
      </c>
      <c r="G9" s="19">
        <f>E9*F9</f>
        <v>448000</v>
      </c>
    </row>
    <row r="10" spans="1:7" x14ac:dyDescent="0.25">
      <c r="A10" s="9">
        <v>2</v>
      </c>
      <c r="B10" s="24" t="s">
        <v>35</v>
      </c>
      <c r="C10" s="20" t="s">
        <v>36</v>
      </c>
      <c r="D10" s="20" t="s">
        <v>37</v>
      </c>
      <c r="E10" s="23">
        <v>1000</v>
      </c>
      <c r="F10" s="19">
        <v>46.44</v>
      </c>
      <c r="G10" s="19">
        <f t="shared" ref="G10:G15" si="0">E10*F10</f>
        <v>46440</v>
      </c>
    </row>
    <row r="11" spans="1:7" x14ac:dyDescent="0.25">
      <c r="A11" s="9">
        <v>3</v>
      </c>
      <c r="B11" s="24" t="s">
        <v>38</v>
      </c>
      <c r="C11" s="20" t="s">
        <v>39</v>
      </c>
      <c r="D11" s="20" t="s">
        <v>37</v>
      </c>
      <c r="E11" s="23">
        <v>500</v>
      </c>
      <c r="F11" s="19">
        <v>51.63</v>
      </c>
      <c r="G11" s="19">
        <f t="shared" si="0"/>
        <v>25815</v>
      </c>
    </row>
    <row r="12" spans="1:7" ht="45" x14ac:dyDescent="0.25">
      <c r="A12" s="9">
        <v>4</v>
      </c>
      <c r="B12" s="24" t="s">
        <v>40</v>
      </c>
      <c r="C12" s="24" t="s">
        <v>41</v>
      </c>
      <c r="D12" s="24" t="s">
        <v>24</v>
      </c>
      <c r="E12" s="24">
        <v>48</v>
      </c>
      <c r="F12" s="19">
        <v>60000</v>
      </c>
      <c r="G12" s="19">
        <f t="shared" si="0"/>
        <v>2880000</v>
      </c>
    </row>
    <row r="13" spans="1:7" ht="285" x14ac:dyDescent="0.25">
      <c r="A13" s="9">
        <v>5</v>
      </c>
      <c r="B13" s="24" t="s">
        <v>42</v>
      </c>
      <c r="C13" s="24" t="s">
        <v>43</v>
      </c>
      <c r="D13" s="24" t="s">
        <v>24</v>
      </c>
      <c r="E13" s="24">
        <v>100</v>
      </c>
      <c r="F13" s="19">
        <v>2800</v>
      </c>
      <c r="G13" s="19">
        <f t="shared" si="0"/>
        <v>280000</v>
      </c>
    </row>
    <row r="14" spans="1:7" ht="60" x14ac:dyDescent="0.25">
      <c r="A14" s="9">
        <v>6</v>
      </c>
      <c r="B14" s="24" t="s">
        <v>44</v>
      </c>
      <c r="C14" s="24" t="s">
        <v>45</v>
      </c>
      <c r="D14" s="24" t="s">
        <v>37</v>
      </c>
      <c r="E14" s="24">
        <v>1500</v>
      </c>
      <c r="F14" s="19">
        <v>621.9</v>
      </c>
      <c r="G14" s="19">
        <f t="shared" si="0"/>
        <v>932850</v>
      </c>
    </row>
    <row r="15" spans="1:7" x14ac:dyDescent="0.25">
      <c r="A15" s="9">
        <v>7</v>
      </c>
      <c r="B15" s="24" t="s">
        <v>27</v>
      </c>
      <c r="C15" s="20" t="s">
        <v>28</v>
      </c>
      <c r="D15" s="20" t="s">
        <v>24</v>
      </c>
      <c r="E15" s="23">
        <v>500</v>
      </c>
      <c r="F15" s="19">
        <v>1217.58</v>
      </c>
      <c r="G15" s="19">
        <f t="shared" si="0"/>
        <v>608790</v>
      </c>
    </row>
    <row r="16" spans="1:7" x14ac:dyDescent="0.25">
      <c r="A16" s="10"/>
      <c r="B16" s="11" t="s">
        <v>19</v>
      </c>
      <c r="C16" s="12"/>
      <c r="D16" s="13"/>
      <c r="E16" s="10"/>
      <c r="F16" s="14"/>
      <c r="G16" s="6">
        <f>SUM(G9:G15)</f>
        <v>5221895</v>
      </c>
    </row>
    <row r="17" spans="1:7" x14ac:dyDescent="0.25">
      <c r="A17" s="16"/>
      <c r="B17" s="10"/>
      <c r="C17" s="10"/>
      <c r="D17" s="10"/>
      <c r="E17" s="10"/>
      <c r="F17" s="14"/>
      <c r="G17" s="17"/>
    </row>
    <row r="18" spans="1:7" x14ac:dyDescent="0.25">
      <c r="A18" s="40" t="s">
        <v>6</v>
      </c>
      <c r="B18" s="40"/>
      <c r="C18" s="40"/>
      <c r="D18" s="40"/>
      <c r="E18" s="40"/>
      <c r="F18" s="40"/>
      <c r="G18" s="40"/>
    </row>
    <row r="19" spans="1:7" ht="100.5" customHeight="1" x14ac:dyDescent="0.25">
      <c r="A19" s="1" t="s">
        <v>22</v>
      </c>
      <c r="B19" s="2" t="s">
        <v>7</v>
      </c>
      <c r="C19" s="2" t="s">
        <v>8</v>
      </c>
      <c r="D19" s="35" t="s">
        <v>9</v>
      </c>
      <c r="E19" s="36"/>
      <c r="F19" s="41" t="s">
        <v>10</v>
      </c>
      <c r="G19" s="42"/>
    </row>
    <row r="20" spans="1:7" ht="40.5" customHeight="1" x14ac:dyDescent="0.25">
      <c r="A20" s="9">
        <v>1</v>
      </c>
      <c r="B20" s="18" t="s">
        <v>46</v>
      </c>
      <c r="C20" s="18" t="s">
        <v>47</v>
      </c>
      <c r="D20" s="27" t="s">
        <v>52</v>
      </c>
      <c r="E20" s="27"/>
      <c r="F20" s="43"/>
      <c r="G20" s="43"/>
    </row>
    <row r="21" spans="1:7" x14ac:dyDescent="0.25">
      <c r="A21" s="9">
        <v>2</v>
      </c>
      <c r="B21" s="24" t="s">
        <v>50</v>
      </c>
      <c r="C21" s="24" t="s">
        <v>51</v>
      </c>
      <c r="D21" s="27" t="s">
        <v>48</v>
      </c>
      <c r="E21" s="27"/>
      <c r="F21" s="28"/>
      <c r="G21" s="29"/>
    </row>
    <row r="22" spans="1:7" ht="30" x14ac:dyDescent="0.25">
      <c r="A22" s="9">
        <v>3</v>
      </c>
      <c r="B22" s="24" t="s">
        <v>54</v>
      </c>
      <c r="C22" s="24" t="s">
        <v>55</v>
      </c>
      <c r="D22" s="27" t="s">
        <v>56</v>
      </c>
      <c r="E22" s="27"/>
      <c r="F22" s="28"/>
      <c r="G22" s="29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ht="41.25" customHeight="1" x14ac:dyDescent="0.25">
      <c r="A24" s="1" t="s">
        <v>22</v>
      </c>
      <c r="B24" s="1" t="s">
        <v>11</v>
      </c>
      <c r="C24" s="1" t="s">
        <v>12</v>
      </c>
      <c r="D24" s="5" t="s">
        <v>13</v>
      </c>
      <c r="E24" s="1" t="s">
        <v>14</v>
      </c>
      <c r="F24" s="35" t="s">
        <v>15</v>
      </c>
      <c r="G24" s="36"/>
    </row>
    <row r="25" spans="1:7" ht="66.75" customHeight="1" x14ac:dyDescent="0.25">
      <c r="A25" s="24">
        <v>1</v>
      </c>
      <c r="B25" s="24" t="s">
        <v>50</v>
      </c>
      <c r="C25" s="19">
        <v>448000</v>
      </c>
      <c r="D25" s="20" t="s">
        <v>20</v>
      </c>
      <c r="E25" s="24" t="s">
        <v>53</v>
      </c>
      <c r="F25" s="24" t="s">
        <v>50</v>
      </c>
      <c r="G25" s="24" t="s">
        <v>26</v>
      </c>
    </row>
    <row r="26" spans="1:7" ht="54" customHeight="1" x14ac:dyDescent="0.25">
      <c r="A26" s="24">
        <v>2</v>
      </c>
      <c r="B26" s="24" t="s">
        <v>29</v>
      </c>
      <c r="C26" s="19"/>
      <c r="D26" s="20"/>
      <c r="E26" s="24"/>
      <c r="F26" s="24" t="s">
        <v>30</v>
      </c>
      <c r="G26" s="24" t="s">
        <v>31</v>
      </c>
    </row>
    <row r="27" spans="1:7" ht="50.25" customHeight="1" x14ac:dyDescent="0.25">
      <c r="A27" s="25">
        <v>3</v>
      </c>
      <c r="B27" s="24" t="s">
        <v>29</v>
      </c>
      <c r="C27" s="19"/>
      <c r="D27" s="20"/>
      <c r="E27" s="24"/>
      <c r="F27" s="24" t="s">
        <v>30</v>
      </c>
      <c r="G27" s="24" t="s">
        <v>31</v>
      </c>
    </row>
    <row r="28" spans="1:7" ht="53.25" customHeight="1" x14ac:dyDescent="0.25">
      <c r="A28" s="24">
        <v>4</v>
      </c>
      <c r="B28" s="24" t="s">
        <v>54</v>
      </c>
      <c r="C28" s="19">
        <v>2880000</v>
      </c>
      <c r="D28" s="20" t="s">
        <v>20</v>
      </c>
      <c r="E28" s="24" t="s">
        <v>40</v>
      </c>
      <c r="F28" s="24" t="s">
        <v>54</v>
      </c>
      <c r="G28" s="24" t="s">
        <v>26</v>
      </c>
    </row>
    <row r="29" spans="1:7" ht="39" customHeight="1" x14ac:dyDescent="0.25">
      <c r="A29" s="24">
        <v>5</v>
      </c>
      <c r="B29" s="24" t="s">
        <v>46</v>
      </c>
      <c r="C29" s="19">
        <v>280000</v>
      </c>
      <c r="D29" s="20" t="s">
        <v>20</v>
      </c>
      <c r="E29" s="24" t="s">
        <v>49</v>
      </c>
      <c r="F29" s="24" t="s">
        <v>46</v>
      </c>
      <c r="G29" s="24" t="s">
        <v>26</v>
      </c>
    </row>
    <row r="30" spans="1:7" ht="30.75" customHeight="1" x14ac:dyDescent="0.25">
      <c r="A30" s="24">
        <v>6</v>
      </c>
      <c r="B30" s="24" t="s">
        <v>29</v>
      </c>
      <c r="C30" s="19"/>
      <c r="D30" s="20"/>
      <c r="E30" s="24"/>
      <c r="F30" s="24" t="s">
        <v>30</v>
      </c>
      <c r="G30" s="24" t="s">
        <v>31</v>
      </c>
    </row>
    <row r="31" spans="1:7" ht="45" customHeight="1" x14ac:dyDescent="0.25">
      <c r="A31" s="24">
        <v>7</v>
      </c>
      <c r="B31" s="24" t="s">
        <v>29</v>
      </c>
      <c r="C31" s="19"/>
      <c r="D31" s="20"/>
      <c r="E31" s="24"/>
      <c r="F31" s="24" t="s">
        <v>30</v>
      </c>
      <c r="G31" s="24" t="s">
        <v>31</v>
      </c>
    </row>
    <row r="32" spans="1:7" x14ac:dyDescent="0.25">
      <c r="A32" s="16"/>
      <c r="B32" s="16"/>
      <c r="C32" s="17"/>
      <c r="D32" s="21"/>
      <c r="E32" s="21"/>
      <c r="F32" s="21"/>
      <c r="G32" s="21"/>
    </row>
    <row r="33" spans="1:7" x14ac:dyDescent="0.25">
      <c r="A33" s="37" t="s">
        <v>16</v>
      </c>
      <c r="B33" s="37"/>
      <c r="C33" s="37"/>
      <c r="D33" s="37"/>
      <c r="E33" s="37"/>
      <c r="F33" s="37"/>
      <c r="G33" s="37"/>
    </row>
    <row r="34" spans="1:7" x14ac:dyDescent="0.25">
      <c r="A34" s="37"/>
      <c r="B34" s="37"/>
      <c r="C34" s="37"/>
      <c r="D34" s="37"/>
      <c r="E34" s="37"/>
      <c r="F34" s="37"/>
      <c r="G34" s="37"/>
    </row>
    <row r="35" spans="1:7" ht="42.75" x14ac:dyDescent="0.25">
      <c r="A35" s="22" t="s">
        <v>0</v>
      </c>
      <c r="B35" s="22" t="s">
        <v>7</v>
      </c>
      <c r="C35" s="22" t="s">
        <v>17</v>
      </c>
      <c r="D35" s="30" t="s">
        <v>18</v>
      </c>
      <c r="E35" s="31"/>
      <c r="F35" s="31"/>
      <c r="G35" s="32"/>
    </row>
    <row r="36" spans="1:7" ht="30" x14ac:dyDescent="0.25">
      <c r="A36" s="18">
        <v>1</v>
      </c>
      <c r="B36" s="24" t="s">
        <v>46</v>
      </c>
      <c r="C36" s="24" t="s">
        <v>47</v>
      </c>
      <c r="D36" s="26">
        <f>C29</f>
        <v>280000</v>
      </c>
      <c r="E36" s="26"/>
      <c r="F36" s="26"/>
      <c r="G36" s="26"/>
    </row>
    <row r="37" spans="1:7" x14ac:dyDescent="0.25">
      <c r="A37" s="24">
        <v>2</v>
      </c>
      <c r="B37" s="24" t="s">
        <v>50</v>
      </c>
      <c r="C37" s="24" t="s">
        <v>51</v>
      </c>
      <c r="D37" s="26">
        <f>C25</f>
        <v>448000</v>
      </c>
      <c r="E37" s="26"/>
      <c r="F37" s="26"/>
      <c r="G37" s="26"/>
    </row>
    <row r="38" spans="1:7" ht="30" x14ac:dyDescent="0.25">
      <c r="A38" s="24">
        <v>3</v>
      </c>
      <c r="B38" s="24" t="s">
        <v>54</v>
      </c>
      <c r="C38" s="24" t="s">
        <v>55</v>
      </c>
      <c r="D38" s="26">
        <f>C28</f>
        <v>2880000</v>
      </c>
      <c r="E38" s="26"/>
      <c r="F38" s="26"/>
      <c r="G38" s="26"/>
    </row>
    <row r="41" spans="1:7" x14ac:dyDescent="0.25">
      <c r="B41" s="33" t="s">
        <v>21</v>
      </c>
      <c r="C41" s="33"/>
      <c r="D41" s="33"/>
      <c r="E41" s="33"/>
      <c r="F41" s="33"/>
      <c r="G41" s="33"/>
    </row>
    <row r="42" spans="1:7" x14ac:dyDescent="0.25">
      <c r="B42" s="3"/>
      <c r="C42" s="3"/>
      <c r="D42" s="3"/>
      <c r="E42" s="3"/>
      <c r="F42" s="3"/>
      <c r="G42" s="3"/>
    </row>
    <row r="43" spans="1:7" ht="15" customHeight="1" x14ac:dyDescent="0.25">
      <c r="B43" s="34" t="s">
        <v>23</v>
      </c>
      <c r="C43" s="34"/>
      <c r="D43" s="34"/>
      <c r="E43" s="34"/>
      <c r="F43" s="34"/>
    </row>
    <row r="44" spans="1:7" x14ac:dyDescent="0.25">
      <c r="B44" s="34"/>
      <c r="C44" s="34"/>
      <c r="D44" s="34"/>
      <c r="E44" s="34"/>
      <c r="F44" s="34"/>
    </row>
  </sheetData>
  <mergeCells count="18">
    <mergeCell ref="A1:G7"/>
    <mergeCell ref="A18:G18"/>
    <mergeCell ref="D19:E19"/>
    <mergeCell ref="F19:G19"/>
    <mergeCell ref="D20:E20"/>
    <mergeCell ref="F20:G20"/>
    <mergeCell ref="B41:G41"/>
    <mergeCell ref="B43:F44"/>
    <mergeCell ref="F24:G24"/>
    <mergeCell ref="A33:G34"/>
    <mergeCell ref="D37:G37"/>
    <mergeCell ref="D38:G38"/>
    <mergeCell ref="D21:E21"/>
    <mergeCell ref="F21:G21"/>
    <mergeCell ref="D22:E22"/>
    <mergeCell ref="F22:G22"/>
    <mergeCell ref="D35:G35"/>
    <mergeCell ref="D36:G36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2022-11-01T05:18:17Z</dcterms:modified>
</cp:coreProperties>
</file>