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D150" i="1"/>
  <c r="D149"/>
  <c r="D146"/>
  <c r="G47" l="1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</calcChain>
</file>

<file path=xl/sharedStrings.xml><?xml version="1.0" encoding="utf-8"?>
<sst xmlns="http://schemas.openxmlformats.org/spreadsheetml/2006/main" count="449" uniqueCount="152">
  <si>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</si>
  <si>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</si>
  <si>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</si>
  <si>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</si>
  <si>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</si>
  <si>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</si>
  <si>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</si>
  <si>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t>1. Потенциальные поставщики, представившие ценовое предложение в установленные сроки:</t>
  </si>
  <si>
    <t>№ п/п</t>
  </si>
  <si>
    <t>Наименование потенциального поставщика</t>
  </si>
  <si>
    <t>Местонахождение потенциального поставщика</t>
  </si>
  <si>
    <t>При процедуре вскрытия конвертов с ценовыми предложениями присутствовали следующие представители потенциальных поставщиков</t>
  </si>
  <si>
    <t>2. Наименование 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поставщиков, которые оглашены всем присутствующим при вскрытии ценовых предложений:</t>
  </si>
  <si>
    <t>Наименование поставщика</t>
  </si>
  <si>
    <t>Сумма, заявки</t>
  </si>
  <si>
    <t>Cоответствие, заявки</t>
  </si>
  <si>
    <t>Сумма договора, в тенге</t>
  </si>
  <si>
    <t>Место нахождение потенциального поставщика</t>
  </si>
  <si>
    <t>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</si>
  <si>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r>
      <t xml:space="preserve"> </t>
    </r>
    <r>
      <rPr>
        <b/>
        <sz val="10"/>
        <color rgb="FF000000"/>
        <rFont val="Times New Roman"/>
        <family val="1"/>
        <charset val="204"/>
      </rPr>
      <t>Дата и время представления ценового предложения</t>
    </r>
  </si>
  <si>
    <r>
      <rPr>
        <b/>
        <sz val="11"/>
        <color theme="1"/>
        <rFont val="Times New Roman"/>
        <family val="1"/>
        <charset val="204"/>
      </rPr>
      <t xml:space="preserve">Начальник отдела
государственных закупок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Рахимбердиев Ж.К.</t>
    </r>
  </si>
  <si>
    <t>штука</t>
  </si>
  <si>
    <t>да</t>
  </si>
  <si>
    <t>упаковка</t>
  </si>
  <si>
    <r>
      <t xml:space="preserve">Директор                                                                                               </t>
    </r>
    <r>
      <rPr>
        <sz val="11"/>
        <color rgb="FF000000"/>
        <rFont val="Times New Roman"/>
        <family val="1"/>
        <charset val="204"/>
      </rPr>
      <t xml:space="preserve"> Кодасбаев А.Т.</t>
    </r>
  </si>
  <si>
    <t>Торговое наименование</t>
  </si>
  <si>
    <t>натрия хлорид 10%</t>
  </si>
  <si>
    <t>натрия хлорид 10% 200 мл стер.</t>
  </si>
  <si>
    <t>флакон</t>
  </si>
  <si>
    <t>Натрия гидрокарбонат 4% 200мл</t>
  </si>
  <si>
    <t>Новокаин 0,5% 200мл</t>
  </si>
  <si>
    <t>Новокаин 0,5% 200мл стер.</t>
  </si>
  <si>
    <t>Раствор Рингера 200мл</t>
  </si>
  <si>
    <t>Раствор Рингера 200мл стер.</t>
  </si>
  <si>
    <t>Перекись водорода 3% 500 мл</t>
  </si>
  <si>
    <t xml:space="preserve">Перекись водорода 6% </t>
  </si>
  <si>
    <t>литр</t>
  </si>
  <si>
    <t>Вода для инъекции 200 стер.</t>
  </si>
  <si>
    <t>Масло вазелиновое 100 стер.</t>
  </si>
  <si>
    <t>Раствор Азопирам 100 спиртовый</t>
  </si>
  <si>
    <t>Раствор фурацилина 0,02% 400 стер</t>
  </si>
  <si>
    <t>Уксусная кислота 3% 400</t>
  </si>
  <si>
    <t>Вода для инъекции 400 стер.</t>
  </si>
  <si>
    <t>Разведение спирта этилового до 70%</t>
  </si>
  <si>
    <t>кг</t>
  </si>
  <si>
    <t>Атропина сульфат</t>
  </si>
  <si>
    <t>Раствор для инъекций 1 мг/мл 1 мл №10</t>
  </si>
  <si>
    <t>ампула</t>
  </si>
  <si>
    <t>эозин по Лейшману 1л</t>
  </si>
  <si>
    <t>азур-Эозин по Романовскому с буфером (разв 1:20) 1л.</t>
  </si>
  <si>
    <t>масло иммерсионное 100гр</t>
  </si>
  <si>
    <t>азотная кислота ЧДА</t>
  </si>
  <si>
    <t>азотная кислота ЧДА -  бесцветная или слегка желтоватая прозрачная жидкость. Химическая формула: HNO3. Азотная кислота ЧДА используется в качестве сырья для производства удобрений: калийной селитры, натриевой селитры, аммиачной селитры, в качестве нитрующего реагента при производстве взрывчатых веществ, как окисляющий агент двухкомпонентного ракетного топлива, в качестве реагента при нитрозном способе получения серной кислоты, с целью создания нитроцеллюлозы, для получения ароматических нитросоединений - красителей, фармакологических препаратов и иных соединений, использующихся в органическом синтезе. 1 литр</t>
  </si>
  <si>
    <t>Наконечники, 5 мл, (500 мкл-5 мл), длина 147 мм, бесцветные</t>
  </si>
  <si>
    <t>Наконечники Ленпипет, 5 мл, (500 мкл-5 мл), длина 147 мм, бесцветные. В упаковке 1000 штук</t>
  </si>
  <si>
    <t xml:space="preserve">уксусная кислота ледяная </t>
  </si>
  <si>
    <t>уксусная ледяная 99%. Кислота уксусная ледяная 99,8%. Уксусная кислота (этановая кислота) применяется  в пищевой промышленности, при изготовлении приправ, маринадов, консервов, столового уксуса, уксусной эссенции, в фармацевтике, в производстве лекарственных средств (аспирин, фенацетин); в парфюмерии, как сырье в производстве уксусного ангидрида, ацетилхлорида, монохлоруксусной кислоты, ацетатов, красителей, инсектицидов, как растворитель лаков, коагулянт латекса, как ацетилирующий агент в органическом синтезе, соли уксусной кислоты (Fe, Al, Cr и др.) - протравы при крашении и др.</t>
  </si>
  <si>
    <t>пробирка Eppendorf объем 1,5мл №500</t>
  </si>
  <si>
    <t>пробирка Eppendorf объем 1,5мл №1000</t>
  </si>
  <si>
    <t>пробирка Eppendorf объем 1,0мл №500</t>
  </si>
  <si>
    <t>пробирка Eppendorf объем 1,0мл №1000</t>
  </si>
  <si>
    <t>экспресс тест-для определения скрытой крови в кале</t>
  </si>
  <si>
    <t>Этот тест предназначен для использования в диагностике желудочно-кишечного кровотечения. Кровь в кале свидетельствует о внутренних кровотечениях, связанных с переизбытком патологических состояниями желудочно-кишечного тракта, как рак толстой кишки, язвы, полипы, колит, воспаление дивертикулита и трещины. Данный иммунохроматографический анализ является намного более чувствительным и точным, чем традиционный анализ Guaciac, и его легче выполнить. Кроме того, этот тест не требует диетических ограничний до проведения анализа. На поверхности высокочувствительного тест -планшета FOB имеются маркировки Т и С, что означают "Контрольная полоска" и "Тестовая полоска" соответственно. Обе "Контрольная полоска" и "Тестовая полоска" не видны в окошке планшета до внесения образца. "Контрольная полоска" используется для процедурного контроля. Контрольная полоска всегда должна появиться, если тест-процедура выполняется и тестовые реагенты контрольной линии работают должным образом, независимо от наличия гемоглобина человека в образцах. Красная "Т" полоска появится в окошке планшета если достаточно гемоглобина в образце, и полоска не появится, если гемоглобин отсутствует. Чувствительность теста составляет 50нг (Hb)/мл буфера или 2,5 мкг (Hb)/г кала. Срок хранения 12 месяца. Температура хранения 2-30 градусов С</t>
  </si>
  <si>
    <t>набор</t>
  </si>
  <si>
    <t>безопасный ланцет для одноразового использования</t>
  </si>
  <si>
    <t xml:space="preserve">цветовая маркировка: голубой - Диаметр иглы: 0,600-0,673мм - Защита медицинского персонала от случайных повреждений кожных покровов - Срок годности: 5 лет - Условия хранения и транспортировки: температура: 0°C~40°C, влажность: 0%~80%.окровов - Срок годности: 5 лет - Условия хранения и транспортировки: температура: 0°C~40°C, влажность: 0%~80%. </t>
  </si>
  <si>
    <t>Реагенты для определения агрегации тромбоцитов</t>
  </si>
  <si>
    <t>Ристоцетин 10 x 0.5 мл, Коллаген 2 x 1.0 мл, Аденозин дифосфат (АДФ) 2 x 1.0 мл</t>
  </si>
  <si>
    <t xml:space="preserve">стекло предметное </t>
  </si>
  <si>
    <t>76*26+-1,2 мм толщина, с шлиф краями, с полосками для записи. В упаковке 50 штук</t>
  </si>
  <si>
    <t xml:space="preserve">упаковка </t>
  </si>
  <si>
    <t>76*26 для мазков</t>
  </si>
  <si>
    <t>одноразовая рулонная простынь</t>
  </si>
  <si>
    <t>Простыня с адгезивным краем из нетканого материала одноразовая стерильная размером 80см х 140см, плотность 40гр/м.кв</t>
  </si>
  <si>
    <t>руллон</t>
  </si>
  <si>
    <t>Дигоксин</t>
  </si>
  <si>
    <t>раствор для инъекций 0,25 мг/мл</t>
  </si>
  <si>
    <t>таблетки 0,25 мг</t>
  </si>
  <si>
    <t>таблетка</t>
  </si>
  <si>
    <t>Фенилэфрин</t>
  </si>
  <si>
    <t>раствор для инъекций 1% 1мл</t>
  </si>
  <si>
    <t>Ацетазоламид</t>
  </si>
  <si>
    <t>таблетки 250 мг</t>
  </si>
  <si>
    <t>Верапамил</t>
  </si>
  <si>
    <t>таблетки 40 мг</t>
  </si>
  <si>
    <t>Натрия хлорид</t>
  </si>
  <si>
    <t>Раствор для инфузий 0.9 % 100 мл</t>
  </si>
  <si>
    <t xml:space="preserve">Раствор для инфузий 0.9 % 250 мл </t>
  </si>
  <si>
    <t>Декстроза</t>
  </si>
  <si>
    <t>Раствор для инфузий 5 % 200 мл</t>
  </si>
  <si>
    <t xml:space="preserve">крепированная бумага </t>
  </si>
  <si>
    <t>бумага крепированная для паровой и газовой стерилизации не менее (120х120см) Упаковка 100 штук</t>
  </si>
  <si>
    <t>ТОО "Kelun Kazpharm"</t>
  </si>
  <si>
    <t>Алматинская область, Карасайский р-н, п. Кокозек 1147</t>
  </si>
  <si>
    <t>31.01.2020г. 11:15</t>
  </si>
  <si>
    <t>нет</t>
  </si>
  <si>
    <t>ТОО "Kelun Kazpharm" Казахстан</t>
  </si>
  <si>
    <t>ТОО "КФК "Медсервис Плюс"</t>
  </si>
  <si>
    <t>г.Алматы, ул. Тюлькубасская 4А</t>
  </si>
  <si>
    <t>31.01.2020г. 14:45</t>
  </si>
  <si>
    <t>ТОО "Айка Мед"</t>
  </si>
  <si>
    <t>ТОО "Айкамед"</t>
  </si>
  <si>
    <t>г.Каскелен, ул. А.Байгазиева, 7</t>
  </si>
  <si>
    <t>03.02.2020г. 11:32</t>
  </si>
  <si>
    <t>ООО "МиниМед", Россия</t>
  </si>
  <si>
    <t>ТОО "ХАН МЕДТЕСТ", Казахстан</t>
  </si>
  <si>
    <t>Jiagsu Yuida Medical Instruments Co., LTD, Китай</t>
  </si>
  <si>
    <t>ТОО "FAM.ALLIANCE"</t>
  </si>
  <si>
    <t>г.Алматы, мкр Коккайнар, перэ Жангелдин 14</t>
  </si>
  <si>
    <t>03.02.2020г. 11:57</t>
  </si>
  <si>
    <t>Здоровье-Фармацевтическая компания, Украина</t>
  </si>
  <si>
    <t>Минимед, Россия</t>
  </si>
  <si>
    <t>Termo Fisher Scientific, Финляндия</t>
  </si>
  <si>
    <t>Eppendorf, Германия</t>
  </si>
  <si>
    <t>Рэми, Казахстан</t>
  </si>
  <si>
    <t>Варшавский Фармацевтический завод Польфа, Польша</t>
  </si>
  <si>
    <t xml:space="preserve">ценовое предложение заполненно не по форме </t>
  </si>
  <si>
    <t>ТОО "L-Фарма"</t>
  </si>
  <si>
    <t>Алматинская область, Илийский р-н, п. Боролдай, промышленная зона, 71 разъезд Сооружение 60А</t>
  </si>
  <si>
    <t>03.02.2020.г. 14:50</t>
  </si>
  <si>
    <t>ТОО "Султан"</t>
  </si>
  <si>
    <t>Алматинская обл. Талгарский р-н, с.Еркин, ул. Б.Момышулы, 5</t>
  </si>
  <si>
    <t>03.02.2020.г. 15:45</t>
  </si>
  <si>
    <t>ТОО "Султан", Казахстан</t>
  </si>
  <si>
    <t>ТОО "KazAmirService"</t>
  </si>
  <si>
    <t>г.Алматы, ул. пр. Райымбек, д.243в, кв.54</t>
  </si>
  <si>
    <t>03.02.2020г. 16:16</t>
  </si>
  <si>
    <t>сумма ценового предложения больше заявленного в объявлении</t>
  </si>
  <si>
    <t>г.Алматы, пр. Гагарина, д.10 н.п.56</t>
  </si>
  <si>
    <t>04.02.2020г. 08:45</t>
  </si>
  <si>
    <t>ТОО "Жайик-AS"</t>
  </si>
  <si>
    <t>ТОО "Жайик-AS", Казахстан</t>
  </si>
  <si>
    <t>ТОО "S&amp;P Pharma Holding"</t>
  </si>
  <si>
    <t>г.Алматы, мкр. Акжар, ул. Даулеткерея, 57А</t>
  </si>
  <si>
    <t>04.02.2020г. 08:55</t>
  </si>
  <si>
    <t>Сериев А.С.</t>
  </si>
  <si>
    <t>Курмангалиева Г.Р.</t>
  </si>
  <si>
    <t>ТОО "S&amp;P Pharma Holding", Казахстан</t>
  </si>
  <si>
    <t>номер лота указан не верно</t>
  </si>
  <si>
    <t xml:space="preserve">заявленно натрия хлорид 10%, предлагаемый товар натрия хлорид 0,9% раствор для инфузий </t>
  </si>
  <si>
    <t>Победитель или причина несоответствия</t>
  </si>
  <si>
    <t>ТОО "ЕврАзЭС Холдинг"</t>
  </si>
  <si>
    <t>г.Алматы, мкр.Мамыр, улица Афцинао, дом 25.</t>
  </si>
  <si>
    <t>03.02.2020г. 08:05</t>
  </si>
  <si>
    <t>ТОО "КазМедДез", Казахстан</t>
  </si>
  <si>
    <t>заявки не поступали</t>
  </si>
  <si>
    <t>-</t>
  </si>
  <si>
    <t xml:space="preserve">ценовое предложение заполненно не по форме Нет РУ </t>
  </si>
  <si>
    <t>ценовое предложение заполненно не по форме Нет РУ</t>
  </si>
  <si>
    <t>номер лота указан не верно сумма ценового предложения больше заявленного в объявлении</t>
  </si>
  <si>
    <t xml:space="preserve">Протокол об утверждении итогов по закупкам лекарственных средств и изделий медицинского назначения на 2020 год
способом запроса ценовых предложений – №П-5
Отдел государственных закупок                                                                                           6 февраля 2020г.
Государственное коммунальное предприятие на праве хозяйственного ведения «Городской кардиологический центр» Управления здравоохранения г.Алматы, 050012, г.Алматы, ул. Толе би, 93 провел закуп способом запроса ценовых предложений.
</t>
  </si>
  <si>
    <t>общая сумма заполнена с ошибкой, цена за единицу 112,20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</si>
</sst>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0" fillId="0" borderId="0" xfId="0"/>
    <xf numFmtId="0" fontId="7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8"/>
  <sheetViews>
    <sheetView tabSelected="1" view="pageBreakPreview" topLeftCell="A112" zoomScale="130" zoomScaleNormal="40" zoomScaleSheetLayoutView="130" zoomScalePageLayoutView="25" workbookViewId="0">
      <selection activeCell="I120" sqref="I120"/>
    </sheetView>
  </sheetViews>
  <sheetFormatPr defaultRowHeight="15"/>
  <cols>
    <col min="1" max="1" width="5.42578125" style="1" customWidth="1"/>
    <col min="2" max="2" width="22.28515625" style="1" customWidth="1"/>
    <col min="3" max="3" width="36.140625" style="1" customWidth="1"/>
    <col min="4" max="4" width="13" style="1" customWidth="1"/>
    <col min="5" max="5" width="15.28515625" style="1" customWidth="1"/>
    <col min="6" max="6" width="10.85546875" style="1" customWidth="1"/>
    <col min="7" max="7" width="12.5703125" style="1" customWidth="1"/>
    <col min="8" max="16384" width="9.140625" style="1"/>
  </cols>
  <sheetData>
    <row r="1" spans="1:7">
      <c r="A1" s="66" t="s">
        <v>150</v>
      </c>
      <c r="B1" s="67"/>
      <c r="C1" s="67"/>
      <c r="D1" s="67"/>
      <c r="E1" s="67"/>
      <c r="F1" s="67"/>
      <c r="G1" s="67"/>
    </row>
    <row r="2" spans="1:7">
      <c r="A2" s="67"/>
      <c r="B2" s="67"/>
      <c r="C2" s="67"/>
      <c r="D2" s="67"/>
      <c r="E2" s="67"/>
      <c r="F2" s="67"/>
      <c r="G2" s="67"/>
    </row>
    <row r="3" spans="1:7">
      <c r="A3" s="67"/>
      <c r="B3" s="67"/>
      <c r="C3" s="67"/>
      <c r="D3" s="67"/>
      <c r="E3" s="67"/>
      <c r="F3" s="67"/>
      <c r="G3" s="67"/>
    </row>
    <row r="4" spans="1:7">
      <c r="A4" s="67"/>
      <c r="B4" s="67"/>
      <c r="C4" s="67"/>
      <c r="D4" s="67"/>
      <c r="E4" s="67"/>
      <c r="F4" s="67"/>
      <c r="G4" s="67"/>
    </row>
    <row r="5" spans="1:7">
      <c r="A5" s="67"/>
      <c r="B5" s="67"/>
      <c r="C5" s="67"/>
      <c r="D5" s="67"/>
      <c r="E5" s="67"/>
      <c r="F5" s="67"/>
      <c r="G5" s="67"/>
    </row>
    <row r="6" spans="1:7">
      <c r="A6" s="67"/>
      <c r="B6" s="67"/>
      <c r="C6" s="67"/>
      <c r="D6" s="67"/>
      <c r="E6" s="67"/>
      <c r="F6" s="67"/>
      <c r="G6" s="67"/>
    </row>
    <row r="7" spans="1:7">
      <c r="A7" s="67"/>
      <c r="B7" s="67"/>
      <c r="C7" s="67"/>
      <c r="D7" s="67"/>
      <c r="E7" s="67"/>
      <c r="F7" s="67"/>
      <c r="G7" s="67"/>
    </row>
    <row r="8" spans="1:7">
      <c r="A8" s="67"/>
      <c r="B8" s="67"/>
      <c r="C8" s="67"/>
      <c r="D8" s="67"/>
      <c r="E8" s="67"/>
      <c r="F8" s="67"/>
      <c r="G8" s="67"/>
    </row>
    <row r="9" spans="1:7">
      <c r="A9" s="67"/>
      <c r="B9" s="67"/>
      <c r="C9" s="67"/>
      <c r="D9" s="67"/>
      <c r="E9" s="67"/>
      <c r="F9" s="67"/>
      <c r="G9" s="67"/>
    </row>
    <row r="10" spans="1:7" ht="42">
      <c r="A10" s="7" t="s">
        <v>0</v>
      </c>
      <c r="B10" s="7" t="s">
        <v>1</v>
      </c>
      <c r="C10" s="7" t="s">
        <v>2</v>
      </c>
      <c r="D10" s="8" t="s">
        <v>3</v>
      </c>
      <c r="E10" s="8" t="s">
        <v>4</v>
      </c>
      <c r="F10" s="7" t="s">
        <v>5</v>
      </c>
      <c r="G10" s="7" t="s">
        <v>6</v>
      </c>
    </row>
    <row r="11" spans="1:7">
      <c r="A11" s="7">
        <v>1</v>
      </c>
      <c r="B11" s="3" t="s">
        <v>26</v>
      </c>
      <c r="C11" s="3" t="s">
        <v>27</v>
      </c>
      <c r="D11" s="3" t="s">
        <v>28</v>
      </c>
      <c r="E11" s="15">
        <v>1000</v>
      </c>
      <c r="F11" s="9">
        <v>570</v>
      </c>
      <c r="G11" s="9">
        <f>F11*E11</f>
        <v>570000</v>
      </c>
    </row>
    <row r="12" spans="1:7" ht="22.5">
      <c r="A12" s="7">
        <v>2</v>
      </c>
      <c r="B12" s="3" t="s">
        <v>29</v>
      </c>
      <c r="C12" s="3" t="s">
        <v>29</v>
      </c>
      <c r="D12" s="3" t="s">
        <v>28</v>
      </c>
      <c r="E12" s="15">
        <v>2000</v>
      </c>
      <c r="F12" s="9">
        <v>524</v>
      </c>
      <c r="G12" s="9">
        <f t="shared" ref="G12:G47" si="0">F12*E12</f>
        <v>1048000</v>
      </c>
    </row>
    <row r="13" spans="1:7">
      <c r="A13" s="7">
        <v>3</v>
      </c>
      <c r="B13" s="3" t="s">
        <v>30</v>
      </c>
      <c r="C13" s="3" t="s">
        <v>31</v>
      </c>
      <c r="D13" s="3" t="s">
        <v>28</v>
      </c>
      <c r="E13" s="15">
        <v>1500</v>
      </c>
      <c r="F13" s="9">
        <v>488</v>
      </c>
      <c r="G13" s="9">
        <f t="shared" si="0"/>
        <v>732000</v>
      </c>
    </row>
    <row r="14" spans="1:7">
      <c r="A14" s="7">
        <v>4</v>
      </c>
      <c r="B14" s="3" t="s">
        <v>32</v>
      </c>
      <c r="C14" s="3" t="s">
        <v>33</v>
      </c>
      <c r="D14" s="3" t="s">
        <v>28</v>
      </c>
      <c r="E14" s="15">
        <v>1000</v>
      </c>
      <c r="F14" s="9">
        <v>488</v>
      </c>
      <c r="G14" s="9">
        <f t="shared" si="0"/>
        <v>488000</v>
      </c>
    </row>
    <row r="15" spans="1:7">
      <c r="A15" s="7">
        <v>5</v>
      </c>
      <c r="B15" s="3" t="s">
        <v>34</v>
      </c>
      <c r="C15" s="3" t="s">
        <v>34</v>
      </c>
      <c r="D15" s="3" t="s">
        <v>28</v>
      </c>
      <c r="E15" s="16">
        <v>500</v>
      </c>
      <c r="F15" s="9">
        <v>290</v>
      </c>
      <c r="G15" s="9">
        <f t="shared" si="0"/>
        <v>145000</v>
      </c>
    </row>
    <row r="16" spans="1:7">
      <c r="A16" s="7">
        <v>6</v>
      </c>
      <c r="B16" s="3" t="s">
        <v>35</v>
      </c>
      <c r="C16" s="3" t="s">
        <v>35</v>
      </c>
      <c r="D16" s="3" t="s">
        <v>36</v>
      </c>
      <c r="E16" s="15">
        <v>1000</v>
      </c>
      <c r="F16" s="9">
        <v>493</v>
      </c>
      <c r="G16" s="9">
        <f t="shared" si="0"/>
        <v>493000</v>
      </c>
    </row>
    <row r="17" spans="1:7">
      <c r="A17" s="7">
        <v>7</v>
      </c>
      <c r="B17" s="3" t="s">
        <v>37</v>
      </c>
      <c r="C17" s="3" t="s">
        <v>37</v>
      </c>
      <c r="D17" s="3" t="s">
        <v>28</v>
      </c>
      <c r="E17" s="15">
        <v>220</v>
      </c>
      <c r="F17" s="9">
        <v>372</v>
      </c>
      <c r="G17" s="9">
        <f t="shared" si="0"/>
        <v>81840</v>
      </c>
    </row>
    <row r="18" spans="1:7">
      <c r="A18" s="7">
        <v>8</v>
      </c>
      <c r="B18" s="3" t="s">
        <v>38</v>
      </c>
      <c r="C18" s="3" t="s">
        <v>38</v>
      </c>
      <c r="D18" s="3" t="s">
        <v>28</v>
      </c>
      <c r="E18" s="17">
        <v>100</v>
      </c>
      <c r="F18" s="18">
        <v>1115</v>
      </c>
      <c r="G18" s="9">
        <f t="shared" si="0"/>
        <v>111500</v>
      </c>
    </row>
    <row r="19" spans="1:7" ht="22.5">
      <c r="A19" s="7">
        <v>9</v>
      </c>
      <c r="B19" s="3" t="s">
        <v>39</v>
      </c>
      <c r="C19" s="3" t="s">
        <v>39</v>
      </c>
      <c r="D19" s="3" t="s">
        <v>28</v>
      </c>
      <c r="E19" s="17">
        <v>30</v>
      </c>
      <c r="F19" s="18">
        <v>5345</v>
      </c>
      <c r="G19" s="9">
        <f t="shared" si="0"/>
        <v>160350</v>
      </c>
    </row>
    <row r="20" spans="1:7" ht="22.5">
      <c r="A20" s="7">
        <v>10</v>
      </c>
      <c r="B20" s="3" t="s">
        <v>40</v>
      </c>
      <c r="C20" s="3" t="s">
        <v>40</v>
      </c>
      <c r="D20" s="3" t="s">
        <v>28</v>
      </c>
      <c r="E20" s="15">
        <v>1500</v>
      </c>
      <c r="F20" s="9">
        <v>524</v>
      </c>
      <c r="G20" s="9">
        <f t="shared" si="0"/>
        <v>786000</v>
      </c>
    </row>
    <row r="21" spans="1:7">
      <c r="A21" s="7">
        <v>11</v>
      </c>
      <c r="B21" s="3" t="s">
        <v>41</v>
      </c>
      <c r="C21" s="3" t="s">
        <v>41</v>
      </c>
      <c r="D21" s="3" t="s">
        <v>28</v>
      </c>
      <c r="E21" s="15">
        <v>500</v>
      </c>
      <c r="F21" s="9">
        <v>372</v>
      </c>
      <c r="G21" s="9">
        <f t="shared" si="0"/>
        <v>186000</v>
      </c>
    </row>
    <row r="22" spans="1:7">
      <c r="A22" s="7">
        <v>12</v>
      </c>
      <c r="B22" s="3" t="s">
        <v>42</v>
      </c>
      <c r="C22" s="3" t="s">
        <v>42</v>
      </c>
      <c r="D22" s="3" t="s">
        <v>28</v>
      </c>
      <c r="E22" s="15">
        <v>1000</v>
      </c>
      <c r="F22" s="9">
        <v>413</v>
      </c>
      <c r="G22" s="9">
        <f t="shared" si="0"/>
        <v>413000</v>
      </c>
    </row>
    <row r="23" spans="1:7" ht="22.5">
      <c r="A23" s="7">
        <v>13</v>
      </c>
      <c r="B23" s="3" t="s">
        <v>43</v>
      </c>
      <c r="C23" s="3" t="s">
        <v>43</v>
      </c>
      <c r="D23" s="3" t="s">
        <v>44</v>
      </c>
      <c r="E23" s="15">
        <v>800</v>
      </c>
      <c r="F23" s="9">
        <v>280</v>
      </c>
      <c r="G23" s="9">
        <f t="shared" si="0"/>
        <v>224000</v>
      </c>
    </row>
    <row r="24" spans="1:7">
      <c r="A24" s="7">
        <v>14</v>
      </c>
      <c r="B24" s="3" t="s">
        <v>45</v>
      </c>
      <c r="C24" s="3" t="s">
        <v>46</v>
      </c>
      <c r="D24" s="3" t="s">
        <v>47</v>
      </c>
      <c r="E24" s="15">
        <v>3000</v>
      </c>
      <c r="F24" s="9">
        <v>46.44</v>
      </c>
      <c r="G24" s="9">
        <f t="shared" si="0"/>
        <v>139320</v>
      </c>
    </row>
    <row r="25" spans="1:7">
      <c r="A25" s="7">
        <v>15</v>
      </c>
      <c r="B25" s="31" t="s">
        <v>48</v>
      </c>
      <c r="C25" s="31" t="s">
        <v>48</v>
      </c>
      <c r="D25" s="31" t="s">
        <v>36</v>
      </c>
      <c r="E25" s="31">
        <v>6</v>
      </c>
      <c r="F25" s="9">
        <v>3200</v>
      </c>
      <c r="G25" s="9">
        <f t="shared" si="0"/>
        <v>19200</v>
      </c>
    </row>
    <row r="26" spans="1:7" ht="22.5">
      <c r="A26" s="7">
        <v>16</v>
      </c>
      <c r="B26" s="31" t="s">
        <v>49</v>
      </c>
      <c r="C26" s="31" t="s">
        <v>49</v>
      </c>
      <c r="D26" s="31" t="s">
        <v>36</v>
      </c>
      <c r="E26" s="31">
        <v>6</v>
      </c>
      <c r="F26" s="9">
        <v>3200</v>
      </c>
      <c r="G26" s="9">
        <f t="shared" si="0"/>
        <v>19200</v>
      </c>
    </row>
    <row r="27" spans="1:7">
      <c r="A27" s="7">
        <v>17</v>
      </c>
      <c r="B27" s="31" t="s">
        <v>50</v>
      </c>
      <c r="C27" s="31" t="s">
        <v>50</v>
      </c>
      <c r="D27" s="31" t="s">
        <v>28</v>
      </c>
      <c r="E27" s="31">
        <v>3</v>
      </c>
      <c r="F27" s="9">
        <v>2500</v>
      </c>
      <c r="G27" s="9">
        <f t="shared" si="0"/>
        <v>7500</v>
      </c>
    </row>
    <row r="28" spans="1:7" ht="180">
      <c r="A28" s="7">
        <v>18</v>
      </c>
      <c r="B28" s="31" t="s">
        <v>51</v>
      </c>
      <c r="C28" s="31" t="s">
        <v>52</v>
      </c>
      <c r="D28" s="31" t="s">
        <v>44</v>
      </c>
      <c r="E28" s="31">
        <v>1</v>
      </c>
      <c r="F28" s="9">
        <v>15000</v>
      </c>
      <c r="G28" s="9">
        <f t="shared" si="0"/>
        <v>15000</v>
      </c>
    </row>
    <row r="29" spans="1:7" ht="33.75">
      <c r="A29" s="7">
        <v>19</v>
      </c>
      <c r="B29" s="32" t="s">
        <v>53</v>
      </c>
      <c r="C29" s="32" t="s">
        <v>54</v>
      </c>
      <c r="D29" s="32" t="s">
        <v>23</v>
      </c>
      <c r="E29" s="32">
        <v>10</v>
      </c>
      <c r="F29" s="9">
        <v>10500</v>
      </c>
      <c r="G29" s="9">
        <f t="shared" si="0"/>
        <v>105000</v>
      </c>
    </row>
    <row r="30" spans="1:7" ht="157.5">
      <c r="A30" s="7">
        <v>20</v>
      </c>
      <c r="B30" s="32" t="s">
        <v>55</v>
      </c>
      <c r="C30" s="32" t="s">
        <v>56</v>
      </c>
      <c r="D30" s="32" t="s">
        <v>36</v>
      </c>
      <c r="E30" s="32">
        <v>1</v>
      </c>
      <c r="F30" s="9">
        <v>5000</v>
      </c>
      <c r="G30" s="9">
        <f t="shared" si="0"/>
        <v>5000</v>
      </c>
    </row>
    <row r="31" spans="1:7" ht="22.5">
      <c r="A31" s="7">
        <v>21</v>
      </c>
      <c r="B31" s="32" t="s">
        <v>57</v>
      </c>
      <c r="C31" s="32" t="s">
        <v>58</v>
      </c>
      <c r="D31" s="32" t="s">
        <v>23</v>
      </c>
      <c r="E31" s="32">
        <v>5</v>
      </c>
      <c r="F31" s="9">
        <v>2000</v>
      </c>
      <c r="G31" s="9">
        <f t="shared" si="0"/>
        <v>10000</v>
      </c>
    </row>
    <row r="32" spans="1:7" ht="22.5">
      <c r="A32" s="7">
        <v>22</v>
      </c>
      <c r="B32" s="32" t="s">
        <v>59</v>
      </c>
      <c r="C32" s="32" t="s">
        <v>60</v>
      </c>
      <c r="D32" s="32" t="s">
        <v>23</v>
      </c>
      <c r="E32" s="32">
        <v>5</v>
      </c>
      <c r="F32" s="9">
        <v>2000</v>
      </c>
      <c r="G32" s="9">
        <f t="shared" si="0"/>
        <v>10000</v>
      </c>
    </row>
    <row r="33" spans="1:7" ht="292.5">
      <c r="A33" s="7">
        <v>23</v>
      </c>
      <c r="B33" s="32" t="s">
        <v>61</v>
      </c>
      <c r="C33" s="32" t="s">
        <v>62</v>
      </c>
      <c r="D33" s="32" t="s">
        <v>63</v>
      </c>
      <c r="E33" s="32">
        <v>1</v>
      </c>
      <c r="F33" s="9">
        <v>50000</v>
      </c>
      <c r="G33" s="9">
        <f t="shared" si="0"/>
        <v>50000</v>
      </c>
    </row>
    <row r="34" spans="1:7" ht="90">
      <c r="A34" s="7">
        <v>24</v>
      </c>
      <c r="B34" s="32" t="s">
        <v>64</v>
      </c>
      <c r="C34" s="32" t="s">
        <v>65</v>
      </c>
      <c r="D34" s="32" t="s">
        <v>21</v>
      </c>
      <c r="E34" s="32">
        <v>5000</v>
      </c>
      <c r="F34" s="9">
        <v>20</v>
      </c>
      <c r="G34" s="9">
        <f t="shared" si="0"/>
        <v>100000</v>
      </c>
    </row>
    <row r="35" spans="1:7" ht="22.5">
      <c r="A35" s="7">
        <v>25</v>
      </c>
      <c r="B35" s="32" t="s">
        <v>66</v>
      </c>
      <c r="C35" s="32" t="s">
        <v>67</v>
      </c>
      <c r="D35" s="32" t="s">
        <v>63</v>
      </c>
      <c r="E35" s="32">
        <v>1</v>
      </c>
      <c r="F35" s="13">
        <v>100000</v>
      </c>
      <c r="G35" s="9">
        <f t="shared" si="0"/>
        <v>100000</v>
      </c>
    </row>
    <row r="36" spans="1:7" ht="22.5">
      <c r="A36" s="7">
        <v>26</v>
      </c>
      <c r="B36" s="32" t="s">
        <v>68</v>
      </c>
      <c r="C36" s="32" t="s">
        <v>69</v>
      </c>
      <c r="D36" s="32" t="s">
        <v>70</v>
      </c>
      <c r="E36" s="32">
        <v>10</v>
      </c>
      <c r="F36" s="13">
        <v>600</v>
      </c>
      <c r="G36" s="9">
        <f t="shared" si="0"/>
        <v>6000</v>
      </c>
    </row>
    <row r="37" spans="1:7">
      <c r="A37" s="7">
        <v>27</v>
      </c>
      <c r="B37" s="32" t="s">
        <v>68</v>
      </c>
      <c r="C37" s="32" t="s">
        <v>71</v>
      </c>
      <c r="D37" s="32" t="s">
        <v>21</v>
      </c>
      <c r="E37" s="32">
        <v>4</v>
      </c>
      <c r="F37" s="13">
        <v>100</v>
      </c>
      <c r="G37" s="9">
        <f t="shared" si="0"/>
        <v>400</v>
      </c>
    </row>
    <row r="38" spans="1:7" ht="33.75">
      <c r="A38" s="7">
        <v>28</v>
      </c>
      <c r="B38" s="32" t="s">
        <v>72</v>
      </c>
      <c r="C38" s="32" t="s">
        <v>73</v>
      </c>
      <c r="D38" s="32" t="s">
        <v>74</v>
      </c>
      <c r="E38" s="32">
        <v>5</v>
      </c>
      <c r="F38" s="13">
        <v>150</v>
      </c>
      <c r="G38" s="9">
        <f t="shared" si="0"/>
        <v>750</v>
      </c>
    </row>
    <row r="39" spans="1:7">
      <c r="A39" s="7">
        <v>29</v>
      </c>
      <c r="B39" s="32" t="s">
        <v>75</v>
      </c>
      <c r="C39" s="32" t="s">
        <v>76</v>
      </c>
      <c r="D39" s="32" t="s">
        <v>47</v>
      </c>
      <c r="E39" s="32">
        <v>2500</v>
      </c>
      <c r="F39" s="13">
        <v>50.17</v>
      </c>
      <c r="G39" s="9">
        <f t="shared" si="0"/>
        <v>125425</v>
      </c>
    </row>
    <row r="40" spans="1:7">
      <c r="A40" s="7">
        <v>30</v>
      </c>
      <c r="B40" s="32" t="s">
        <v>75</v>
      </c>
      <c r="C40" s="32" t="s">
        <v>77</v>
      </c>
      <c r="D40" s="32" t="s">
        <v>78</v>
      </c>
      <c r="E40" s="32">
        <v>1000</v>
      </c>
      <c r="F40" s="13">
        <v>9.52</v>
      </c>
      <c r="G40" s="9">
        <f t="shared" si="0"/>
        <v>9520</v>
      </c>
    </row>
    <row r="41" spans="1:7">
      <c r="A41" s="7">
        <v>31</v>
      </c>
      <c r="B41" s="32" t="s">
        <v>79</v>
      </c>
      <c r="C41" s="32" t="s">
        <v>80</v>
      </c>
      <c r="D41" s="32" t="s">
        <v>47</v>
      </c>
      <c r="E41" s="33">
        <v>1000</v>
      </c>
      <c r="F41" s="13">
        <v>51.63</v>
      </c>
      <c r="G41" s="9">
        <f t="shared" si="0"/>
        <v>51630</v>
      </c>
    </row>
    <row r="42" spans="1:7">
      <c r="A42" s="7">
        <v>32</v>
      </c>
      <c r="B42" s="32" t="s">
        <v>81</v>
      </c>
      <c r="C42" s="32" t="s">
        <v>82</v>
      </c>
      <c r="D42" s="32" t="s">
        <v>78</v>
      </c>
      <c r="E42" s="32">
        <v>720</v>
      </c>
      <c r="F42" s="13">
        <v>74.900000000000006</v>
      </c>
      <c r="G42" s="9">
        <f t="shared" si="0"/>
        <v>53928.000000000007</v>
      </c>
    </row>
    <row r="43" spans="1:7">
      <c r="A43" s="7">
        <v>33</v>
      </c>
      <c r="B43" s="34" t="s">
        <v>83</v>
      </c>
      <c r="C43" s="34" t="s">
        <v>84</v>
      </c>
      <c r="D43" s="34" t="s">
        <v>78</v>
      </c>
      <c r="E43" s="34">
        <v>1000</v>
      </c>
      <c r="F43" s="13">
        <v>21.64</v>
      </c>
      <c r="G43" s="35">
        <f t="shared" si="0"/>
        <v>21640</v>
      </c>
    </row>
    <row r="44" spans="1:7">
      <c r="A44" s="7">
        <v>34</v>
      </c>
      <c r="B44" s="3" t="s">
        <v>85</v>
      </c>
      <c r="C44" s="3" t="s">
        <v>86</v>
      </c>
      <c r="D44" s="3" t="s">
        <v>28</v>
      </c>
      <c r="E44" s="15">
        <v>20000</v>
      </c>
      <c r="F44" s="9">
        <v>124.99</v>
      </c>
      <c r="G44" s="9">
        <f t="shared" si="0"/>
        <v>2499800</v>
      </c>
    </row>
    <row r="45" spans="1:7">
      <c r="A45" s="7">
        <v>35</v>
      </c>
      <c r="B45" s="3" t="s">
        <v>85</v>
      </c>
      <c r="C45" s="3" t="s">
        <v>87</v>
      </c>
      <c r="D45" s="3" t="s">
        <v>28</v>
      </c>
      <c r="E45" s="15">
        <v>40000</v>
      </c>
      <c r="F45" s="9">
        <v>127.75</v>
      </c>
      <c r="G45" s="9">
        <f t="shared" si="0"/>
        <v>5110000</v>
      </c>
    </row>
    <row r="46" spans="1:7">
      <c r="A46" s="7">
        <v>36</v>
      </c>
      <c r="B46" s="3" t="s">
        <v>88</v>
      </c>
      <c r="C46" s="3" t="s">
        <v>89</v>
      </c>
      <c r="D46" s="3" t="s">
        <v>28</v>
      </c>
      <c r="E46" s="15">
        <v>5000</v>
      </c>
      <c r="F46" s="9">
        <v>180.54</v>
      </c>
      <c r="G46" s="9">
        <f t="shared" si="0"/>
        <v>902700</v>
      </c>
    </row>
    <row r="47" spans="1:7" ht="33.75">
      <c r="A47" s="7">
        <v>37</v>
      </c>
      <c r="B47" s="3" t="s">
        <v>90</v>
      </c>
      <c r="C47" s="3" t="s">
        <v>91</v>
      </c>
      <c r="D47" s="3" t="s">
        <v>23</v>
      </c>
      <c r="E47" s="15">
        <v>15</v>
      </c>
      <c r="F47" s="9">
        <v>48000</v>
      </c>
      <c r="G47" s="9">
        <f t="shared" si="0"/>
        <v>720000</v>
      </c>
    </row>
    <row r="48" spans="1:7">
      <c r="A48" s="11"/>
      <c r="B48" s="12"/>
      <c r="C48" s="12"/>
      <c r="D48" s="12"/>
      <c r="E48" s="12"/>
      <c r="F48" s="13"/>
      <c r="G48" s="13"/>
    </row>
    <row r="49" spans="1:7">
      <c r="A49" s="68" t="s">
        <v>7</v>
      </c>
      <c r="B49" s="68"/>
      <c r="C49" s="68"/>
      <c r="D49" s="68"/>
      <c r="E49" s="68"/>
      <c r="F49" s="68"/>
      <c r="G49" s="68"/>
    </row>
    <row r="51" spans="1:7" ht="38.25">
      <c r="A51" s="6" t="s">
        <v>8</v>
      </c>
      <c r="B51" s="4" t="s">
        <v>9</v>
      </c>
      <c r="C51" s="4" t="s">
        <v>10</v>
      </c>
      <c r="D51" s="69" t="s">
        <v>19</v>
      </c>
      <c r="E51" s="69"/>
      <c r="F51" s="61" t="s">
        <v>11</v>
      </c>
      <c r="G51" s="61"/>
    </row>
    <row r="52" spans="1:7" ht="25.5">
      <c r="A52" s="10">
        <v>1</v>
      </c>
      <c r="B52" s="24" t="s">
        <v>92</v>
      </c>
      <c r="C52" s="24" t="s">
        <v>93</v>
      </c>
      <c r="D52" s="70" t="s">
        <v>94</v>
      </c>
      <c r="E52" s="71"/>
      <c r="F52" s="61"/>
      <c r="G52" s="61"/>
    </row>
    <row r="53" spans="1:7" ht="32.25" customHeight="1">
      <c r="A53" s="14">
        <v>2</v>
      </c>
      <c r="B53" s="24" t="s">
        <v>97</v>
      </c>
      <c r="C53" s="24" t="s">
        <v>98</v>
      </c>
      <c r="D53" s="73" t="s">
        <v>99</v>
      </c>
      <c r="E53" s="72"/>
      <c r="F53" s="72"/>
      <c r="G53" s="72"/>
    </row>
    <row r="54" spans="1:7" ht="32.25" customHeight="1">
      <c r="A54" s="30">
        <v>3</v>
      </c>
      <c r="B54" s="30" t="s">
        <v>141</v>
      </c>
      <c r="C54" s="30" t="s">
        <v>142</v>
      </c>
      <c r="D54" s="74" t="s">
        <v>143</v>
      </c>
      <c r="E54" s="75"/>
      <c r="F54" s="54"/>
      <c r="G54" s="55"/>
    </row>
    <row r="55" spans="1:7" ht="32.25" customHeight="1">
      <c r="A55" s="29">
        <v>4</v>
      </c>
      <c r="B55" s="24" t="s">
        <v>101</v>
      </c>
      <c r="C55" s="24" t="s">
        <v>102</v>
      </c>
      <c r="D55" s="74" t="s">
        <v>103</v>
      </c>
      <c r="E55" s="75"/>
      <c r="F55" s="54"/>
      <c r="G55" s="55"/>
    </row>
    <row r="56" spans="1:7" ht="32.25" customHeight="1">
      <c r="A56" s="30">
        <v>5</v>
      </c>
      <c r="B56" s="24" t="s">
        <v>107</v>
      </c>
      <c r="C56" s="24" t="s">
        <v>108</v>
      </c>
      <c r="D56" s="74" t="s">
        <v>109</v>
      </c>
      <c r="E56" s="75"/>
      <c r="F56" s="54"/>
      <c r="G56" s="55"/>
    </row>
    <row r="57" spans="1:7" ht="49.5" customHeight="1">
      <c r="A57" s="30">
        <v>6</v>
      </c>
      <c r="B57" s="24" t="s">
        <v>117</v>
      </c>
      <c r="C57" s="24" t="s">
        <v>118</v>
      </c>
      <c r="D57" s="73" t="s">
        <v>119</v>
      </c>
      <c r="E57" s="73"/>
      <c r="F57" s="54"/>
      <c r="G57" s="55"/>
    </row>
    <row r="58" spans="1:7" ht="37.5" customHeight="1">
      <c r="A58" s="29">
        <v>7</v>
      </c>
      <c r="B58" s="24" t="s">
        <v>120</v>
      </c>
      <c r="C58" s="24" t="s">
        <v>121</v>
      </c>
      <c r="D58" s="74" t="s">
        <v>122</v>
      </c>
      <c r="E58" s="75"/>
      <c r="F58" s="54"/>
      <c r="G58" s="55"/>
    </row>
    <row r="59" spans="1:7" ht="38.25" customHeight="1">
      <c r="A59" s="30">
        <v>8</v>
      </c>
      <c r="B59" s="30" t="s">
        <v>124</v>
      </c>
      <c r="C59" s="30" t="s">
        <v>125</v>
      </c>
      <c r="D59" s="73" t="s">
        <v>126</v>
      </c>
      <c r="E59" s="73"/>
      <c r="F59" s="72"/>
      <c r="G59" s="72"/>
    </row>
    <row r="60" spans="1:7" ht="38.25" customHeight="1">
      <c r="A60" s="30">
        <v>9</v>
      </c>
      <c r="B60" s="30" t="s">
        <v>130</v>
      </c>
      <c r="C60" s="30" t="s">
        <v>128</v>
      </c>
      <c r="D60" s="73" t="s">
        <v>129</v>
      </c>
      <c r="E60" s="73"/>
      <c r="F60" s="72" t="s">
        <v>136</v>
      </c>
      <c r="G60" s="72"/>
    </row>
    <row r="61" spans="1:7" ht="38.25" customHeight="1">
      <c r="A61" s="29">
        <v>10</v>
      </c>
      <c r="B61" s="30" t="s">
        <v>132</v>
      </c>
      <c r="C61" s="30" t="s">
        <v>133</v>
      </c>
      <c r="D61" s="73" t="s">
        <v>134</v>
      </c>
      <c r="E61" s="73"/>
      <c r="F61" s="72" t="s">
        <v>135</v>
      </c>
      <c r="G61" s="72"/>
    </row>
    <row r="63" spans="1:7">
      <c r="A63" s="58" t="s">
        <v>12</v>
      </c>
      <c r="B63" s="58"/>
      <c r="C63" s="58"/>
      <c r="D63" s="58"/>
      <c r="E63" s="58"/>
      <c r="F63" s="58"/>
      <c r="G63" s="58"/>
    </row>
    <row r="64" spans="1:7">
      <c r="A64" s="58"/>
      <c r="B64" s="58"/>
      <c r="C64" s="58"/>
      <c r="D64" s="58"/>
      <c r="E64" s="58"/>
      <c r="F64" s="58"/>
      <c r="G64" s="58"/>
    </row>
    <row r="65" spans="1:7">
      <c r="A65" s="58"/>
      <c r="B65" s="58"/>
      <c r="C65" s="58"/>
      <c r="D65" s="58"/>
      <c r="E65" s="58"/>
      <c r="F65" s="58"/>
      <c r="G65" s="58"/>
    </row>
    <row r="67" spans="1:7" ht="46.5" customHeight="1">
      <c r="A67" s="21" t="s">
        <v>0</v>
      </c>
      <c r="B67" s="21" t="s">
        <v>13</v>
      </c>
      <c r="C67" s="21" t="s">
        <v>14</v>
      </c>
      <c r="D67" s="26" t="s">
        <v>15</v>
      </c>
      <c r="E67" s="28" t="s">
        <v>25</v>
      </c>
      <c r="F67" s="69" t="s">
        <v>140</v>
      </c>
      <c r="G67" s="69"/>
    </row>
    <row r="68" spans="1:7" ht="62.25" customHeight="1">
      <c r="A68" s="22">
        <v>1</v>
      </c>
      <c r="B68" s="24" t="s">
        <v>107</v>
      </c>
      <c r="C68" s="27">
        <v>570000</v>
      </c>
      <c r="D68" s="41" t="s">
        <v>95</v>
      </c>
      <c r="E68" s="42" t="s">
        <v>96</v>
      </c>
      <c r="F68" s="56" t="s">
        <v>139</v>
      </c>
      <c r="G68" s="57"/>
    </row>
    <row r="69" spans="1:7" ht="43.5" customHeight="1">
      <c r="A69" s="28">
        <v>1</v>
      </c>
      <c r="B69" s="30" t="s">
        <v>130</v>
      </c>
      <c r="C69" s="27">
        <v>116000</v>
      </c>
      <c r="D69" s="41" t="s">
        <v>22</v>
      </c>
      <c r="E69" s="42" t="s">
        <v>131</v>
      </c>
      <c r="F69" s="44" t="s">
        <v>130</v>
      </c>
      <c r="G69" s="45"/>
    </row>
    <row r="70" spans="1:7" ht="43.5" customHeight="1">
      <c r="A70" s="28">
        <v>1</v>
      </c>
      <c r="B70" s="30" t="s">
        <v>132</v>
      </c>
      <c r="C70" s="27">
        <v>127000</v>
      </c>
      <c r="D70" s="41" t="s">
        <v>22</v>
      </c>
      <c r="E70" s="42" t="s">
        <v>137</v>
      </c>
      <c r="F70" s="48"/>
      <c r="G70" s="49"/>
    </row>
    <row r="71" spans="1:7" ht="25.5">
      <c r="A71" s="22">
        <v>2</v>
      </c>
      <c r="B71" s="30" t="s">
        <v>130</v>
      </c>
      <c r="C71" s="27">
        <v>234000</v>
      </c>
      <c r="D71" s="39" t="s">
        <v>22</v>
      </c>
      <c r="E71" s="29" t="s">
        <v>131</v>
      </c>
      <c r="F71" s="44" t="s">
        <v>130</v>
      </c>
      <c r="G71" s="45"/>
    </row>
    <row r="72" spans="1:7" ht="38.25">
      <c r="A72" s="28">
        <v>2</v>
      </c>
      <c r="B72" s="30" t="s">
        <v>132</v>
      </c>
      <c r="C72" s="27">
        <v>296000</v>
      </c>
      <c r="D72" s="41" t="s">
        <v>22</v>
      </c>
      <c r="E72" s="42" t="s">
        <v>137</v>
      </c>
      <c r="F72" s="48"/>
      <c r="G72" s="49"/>
    </row>
    <row r="73" spans="1:7" ht="25.5">
      <c r="A73" s="22">
        <v>3</v>
      </c>
      <c r="B73" s="30" t="s">
        <v>130</v>
      </c>
      <c r="C73" s="27">
        <v>222000</v>
      </c>
      <c r="D73" s="39" t="s">
        <v>22</v>
      </c>
      <c r="E73" s="29" t="s">
        <v>131</v>
      </c>
      <c r="F73" s="44" t="s">
        <v>130</v>
      </c>
      <c r="G73" s="45"/>
    </row>
    <row r="74" spans="1:7" ht="38.25">
      <c r="A74" s="28">
        <v>3</v>
      </c>
      <c r="B74" s="30" t="s">
        <v>132</v>
      </c>
      <c r="C74" s="27">
        <v>231000</v>
      </c>
      <c r="D74" s="41" t="s">
        <v>22</v>
      </c>
      <c r="E74" s="42" t="s">
        <v>137</v>
      </c>
      <c r="F74" s="48"/>
      <c r="G74" s="49"/>
    </row>
    <row r="75" spans="1:7" ht="25.5">
      <c r="A75" s="22">
        <v>4</v>
      </c>
      <c r="B75" s="30" t="s">
        <v>130</v>
      </c>
      <c r="C75" s="27">
        <v>172000</v>
      </c>
      <c r="D75" s="39" t="s">
        <v>22</v>
      </c>
      <c r="E75" s="29" t="s">
        <v>131</v>
      </c>
      <c r="F75" s="44" t="s">
        <v>132</v>
      </c>
      <c r="G75" s="45"/>
    </row>
    <row r="76" spans="1:7" ht="38.25">
      <c r="A76" s="28">
        <v>4</v>
      </c>
      <c r="B76" s="30" t="s">
        <v>132</v>
      </c>
      <c r="C76" s="27">
        <v>152000</v>
      </c>
      <c r="D76" s="41" t="s">
        <v>22</v>
      </c>
      <c r="E76" s="42" t="s">
        <v>137</v>
      </c>
      <c r="F76" s="48"/>
      <c r="G76" s="49"/>
    </row>
    <row r="77" spans="1:7" ht="25.5" customHeight="1">
      <c r="A77" s="22">
        <v>5</v>
      </c>
      <c r="B77" s="24" t="s">
        <v>120</v>
      </c>
      <c r="C77" s="27">
        <v>109500</v>
      </c>
      <c r="D77" s="25" t="s">
        <v>22</v>
      </c>
      <c r="E77" s="23" t="s">
        <v>123</v>
      </c>
      <c r="F77" s="44" t="s">
        <v>132</v>
      </c>
      <c r="G77" s="45"/>
    </row>
    <row r="78" spans="1:7" ht="25.5">
      <c r="A78" s="28">
        <v>5</v>
      </c>
      <c r="B78" s="30" t="s">
        <v>130</v>
      </c>
      <c r="C78" s="27">
        <v>63000</v>
      </c>
      <c r="D78" s="39" t="s">
        <v>22</v>
      </c>
      <c r="E78" s="29" t="s">
        <v>131</v>
      </c>
      <c r="F78" s="46"/>
      <c r="G78" s="47"/>
    </row>
    <row r="79" spans="1:7" ht="38.25">
      <c r="A79" s="28">
        <v>5</v>
      </c>
      <c r="B79" s="40" t="s">
        <v>132</v>
      </c>
      <c r="C79" s="27">
        <v>49000</v>
      </c>
      <c r="D79" s="41" t="s">
        <v>22</v>
      </c>
      <c r="E79" s="42" t="s">
        <v>137</v>
      </c>
      <c r="F79" s="48"/>
      <c r="G79" s="49"/>
    </row>
    <row r="80" spans="1:7" ht="25.5">
      <c r="A80" s="22">
        <v>6</v>
      </c>
      <c r="B80" s="24" t="s">
        <v>120</v>
      </c>
      <c r="C80" s="27">
        <v>359000</v>
      </c>
      <c r="D80" s="25" t="s">
        <v>22</v>
      </c>
      <c r="E80" s="23" t="s">
        <v>123</v>
      </c>
      <c r="F80" s="44" t="s">
        <v>130</v>
      </c>
      <c r="G80" s="45"/>
    </row>
    <row r="81" spans="1:7" ht="25.5">
      <c r="A81" s="28">
        <v>6</v>
      </c>
      <c r="B81" s="30" t="s">
        <v>130</v>
      </c>
      <c r="C81" s="27">
        <v>182000</v>
      </c>
      <c r="D81" s="39" t="s">
        <v>22</v>
      </c>
      <c r="E81" s="29" t="s">
        <v>131</v>
      </c>
      <c r="F81" s="46"/>
      <c r="G81" s="47"/>
    </row>
    <row r="82" spans="1:7" ht="38.25">
      <c r="A82" s="28">
        <v>6</v>
      </c>
      <c r="B82" s="30" t="s">
        <v>132</v>
      </c>
      <c r="C82" s="27">
        <v>197000</v>
      </c>
      <c r="D82" s="41" t="s">
        <v>22</v>
      </c>
      <c r="E82" s="42" t="s">
        <v>137</v>
      </c>
      <c r="F82" s="48"/>
      <c r="G82" s="49"/>
    </row>
    <row r="83" spans="1:7" ht="25.5">
      <c r="A83" s="22">
        <v>7</v>
      </c>
      <c r="B83" s="30" t="s">
        <v>130</v>
      </c>
      <c r="C83" s="27">
        <v>27800</v>
      </c>
      <c r="D83" s="39" t="s">
        <v>22</v>
      </c>
      <c r="E83" s="29" t="s">
        <v>131</v>
      </c>
      <c r="F83" s="44" t="s">
        <v>132</v>
      </c>
      <c r="G83" s="45"/>
    </row>
    <row r="84" spans="1:7" ht="38.25">
      <c r="A84" s="28">
        <v>7</v>
      </c>
      <c r="B84" s="30" t="s">
        <v>132</v>
      </c>
      <c r="C84" s="27">
        <v>26620</v>
      </c>
      <c r="D84" s="41" t="s">
        <v>22</v>
      </c>
      <c r="E84" s="42" t="s">
        <v>137</v>
      </c>
      <c r="F84" s="48"/>
      <c r="G84" s="49"/>
    </row>
    <row r="85" spans="1:7" ht="25.5">
      <c r="A85" s="22">
        <v>8</v>
      </c>
      <c r="B85" s="24" t="s">
        <v>120</v>
      </c>
      <c r="C85" s="27">
        <v>84900</v>
      </c>
      <c r="D85" s="25" t="s">
        <v>22</v>
      </c>
      <c r="E85" s="23" t="s">
        <v>123</v>
      </c>
      <c r="F85" s="44" t="s">
        <v>132</v>
      </c>
      <c r="G85" s="45"/>
    </row>
    <row r="86" spans="1:7" ht="25.5">
      <c r="A86" s="28">
        <v>8</v>
      </c>
      <c r="B86" s="30" t="s">
        <v>130</v>
      </c>
      <c r="C86" s="27">
        <v>59000</v>
      </c>
      <c r="D86" s="39" t="s">
        <v>22</v>
      </c>
      <c r="E86" s="29" t="s">
        <v>131</v>
      </c>
      <c r="F86" s="46"/>
      <c r="G86" s="47"/>
    </row>
    <row r="87" spans="1:7" ht="38.25">
      <c r="A87" s="28">
        <v>8</v>
      </c>
      <c r="B87" s="30" t="s">
        <v>132</v>
      </c>
      <c r="C87" s="27">
        <v>34800</v>
      </c>
      <c r="D87" s="41" t="s">
        <v>22</v>
      </c>
      <c r="E87" s="42" t="s">
        <v>137</v>
      </c>
      <c r="F87" s="48"/>
      <c r="G87" s="49"/>
    </row>
    <row r="88" spans="1:7" ht="25.5">
      <c r="A88" s="22">
        <v>9</v>
      </c>
      <c r="B88" s="30" t="s">
        <v>130</v>
      </c>
      <c r="C88" s="27">
        <v>71100</v>
      </c>
      <c r="D88" s="39" t="s">
        <v>22</v>
      </c>
      <c r="E88" s="29" t="s">
        <v>131</v>
      </c>
      <c r="F88" s="44" t="s">
        <v>132</v>
      </c>
      <c r="G88" s="45"/>
    </row>
    <row r="89" spans="1:7" ht="38.25">
      <c r="A89" s="28">
        <v>9</v>
      </c>
      <c r="B89" s="30" t="s">
        <v>132</v>
      </c>
      <c r="C89" s="27">
        <v>55500</v>
      </c>
      <c r="D89" s="41" t="s">
        <v>22</v>
      </c>
      <c r="E89" s="42" t="s">
        <v>137</v>
      </c>
      <c r="F89" s="48"/>
      <c r="G89" s="49"/>
    </row>
    <row r="90" spans="1:7" ht="25.5">
      <c r="A90" s="22">
        <v>10</v>
      </c>
      <c r="B90" s="24" t="s">
        <v>120</v>
      </c>
      <c r="C90" s="27">
        <v>508500</v>
      </c>
      <c r="D90" s="25" t="s">
        <v>22</v>
      </c>
      <c r="E90" s="23" t="s">
        <v>123</v>
      </c>
      <c r="F90" s="44" t="s">
        <v>132</v>
      </c>
      <c r="G90" s="45"/>
    </row>
    <row r="91" spans="1:7" ht="25.5">
      <c r="A91" s="28">
        <v>10</v>
      </c>
      <c r="B91" s="30" t="s">
        <v>130</v>
      </c>
      <c r="C91" s="27">
        <v>240000</v>
      </c>
      <c r="D91" s="39" t="s">
        <v>22</v>
      </c>
      <c r="E91" s="29" t="s">
        <v>131</v>
      </c>
      <c r="F91" s="46"/>
      <c r="G91" s="47"/>
    </row>
    <row r="92" spans="1:7" ht="38.25">
      <c r="A92" s="28">
        <v>10</v>
      </c>
      <c r="B92" s="30" t="s">
        <v>132</v>
      </c>
      <c r="C92" s="27">
        <v>225000</v>
      </c>
      <c r="D92" s="41" t="s">
        <v>22</v>
      </c>
      <c r="E92" s="42" t="s">
        <v>137</v>
      </c>
      <c r="F92" s="48"/>
      <c r="G92" s="49"/>
    </row>
    <row r="93" spans="1:7" ht="25.5">
      <c r="A93" s="22">
        <v>11</v>
      </c>
      <c r="B93" s="30" t="s">
        <v>130</v>
      </c>
      <c r="C93" s="27">
        <v>157000</v>
      </c>
      <c r="D93" s="39" t="s">
        <v>22</v>
      </c>
      <c r="E93" s="29" t="s">
        <v>131</v>
      </c>
      <c r="F93" s="50" t="s">
        <v>132</v>
      </c>
      <c r="G93" s="51"/>
    </row>
    <row r="94" spans="1:7" ht="38.25">
      <c r="A94" s="28">
        <v>11</v>
      </c>
      <c r="B94" s="30" t="s">
        <v>132</v>
      </c>
      <c r="C94" s="27">
        <v>82500</v>
      </c>
      <c r="D94" s="41" t="s">
        <v>22</v>
      </c>
      <c r="E94" s="42" t="s">
        <v>137</v>
      </c>
      <c r="F94" s="52"/>
      <c r="G94" s="53"/>
    </row>
    <row r="95" spans="1:7" ht="25.5">
      <c r="A95" s="22">
        <v>12</v>
      </c>
      <c r="B95" s="30" t="s">
        <v>130</v>
      </c>
      <c r="C95" s="27">
        <v>119000</v>
      </c>
      <c r="D95" s="39" t="s">
        <v>22</v>
      </c>
      <c r="E95" s="29" t="s">
        <v>131</v>
      </c>
      <c r="F95" s="50" t="s">
        <v>130</v>
      </c>
      <c r="G95" s="51"/>
    </row>
    <row r="96" spans="1:7" ht="38.25">
      <c r="A96" s="28">
        <v>12</v>
      </c>
      <c r="B96" s="30" t="s">
        <v>132</v>
      </c>
      <c r="C96" s="27">
        <v>133000</v>
      </c>
      <c r="D96" s="41" t="s">
        <v>22</v>
      </c>
      <c r="E96" s="42" t="s">
        <v>137</v>
      </c>
      <c r="F96" s="52"/>
      <c r="G96" s="53"/>
    </row>
    <row r="97" spans="1:7" ht="25.5">
      <c r="A97" s="22">
        <v>13</v>
      </c>
      <c r="B97" s="30" t="s">
        <v>130</v>
      </c>
      <c r="C97" s="27">
        <v>203200</v>
      </c>
      <c r="D97" s="39" t="s">
        <v>22</v>
      </c>
      <c r="E97" s="29" t="s">
        <v>131</v>
      </c>
      <c r="F97" s="50" t="s">
        <v>130</v>
      </c>
      <c r="G97" s="51"/>
    </row>
    <row r="98" spans="1:7" ht="38.25">
      <c r="A98" s="28">
        <v>13</v>
      </c>
      <c r="B98" s="30" t="s">
        <v>132</v>
      </c>
      <c r="C98" s="27">
        <v>203200</v>
      </c>
      <c r="D98" s="41" t="s">
        <v>22</v>
      </c>
      <c r="E98" s="42" t="s">
        <v>137</v>
      </c>
      <c r="F98" s="52"/>
      <c r="G98" s="53"/>
    </row>
    <row r="99" spans="1:7" ht="51">
      <c r="A99" s="22">
        <v>14</v>
      </c>
      <c r="B99" s="30" t="s">
        <v>107</v>
      </c>
      <c r="C99" s="27">
        <v>139320</v>
      </c>
      <c r="D99" s="23" t="s">
        <v>22</v>
      </c>
      <c r="E99" s="23" t="s">
        <v>110</v>
      </c>
      <c r="F99" s="54" t="s">
        <v>107</v>
      </c>
      <c r="G99" s="55"/>
    </row>
    <row r="100" spans="1:7">
      <c r="A100" s="22">
        <v>15</v>
      </c>
      <c r="B100" s="30" t="s">
        <v>145</v>
      </c>
      <c r="C100" s="27" t="s">
        <v>146</v>
      </c>
      <c r="D100" s="29" t="s">
        <v>146</v>
      </c>
      <c r="E100" s="29" t="s">
        <v>146</v>
      </c>
      <c r="F100" s="54"/>
      <c r="G100" s="55"/>
    </row>
    <row r="101" spans="1:7" ht="41.25" customHeight="1">
      <c r="A101" s="22">
        <v>16</v>
      </c>
      <c r="B101" s="24" t="s">
        <v>107</v>
      </c>
      <c r="C101" s="27">
        <v>216000</v>
      </c>
      <c r="D101" s="42" t="s">
        <v>95</v>
      </c>
      <c r="E101" s="29" t="s">
        <v>111</v>
      </c>
      <c r="F101" s="54" t="s">
        <v>127</v>
      </c>
      <c r="G101" s="55"/>
    </row>
    <row r="102" spans="1:7">
      <c r="A102" s="28">
        <v>16</v>
      </c>
      <c r="B102" s="30" t="s">
        <v>124</v>
      </c>
      <c r="C102" s="27">
        <v>17100</v>
      </c>
      <c r="D102" s="29" t="s">
        <v>22</v>
      </c>
      <c r="E102" s="29" t="s">
        <v>111</v>
      </c>
      <c r="F102" s="54" t="s">
        <v>124</v>
      </c>
      <c r="G102" s="55"/>
    </row>
    <row r="103" spans="1:7" ht="38.25">
      <c r="A103" s="22">
        <v>17</v>
      </c>
      <c r="B103" s="30" t="s">
        <v>100</v>
      </c>
      <c r="C103" s="27">
        <v>2100</v>
      </c>
      <c r="D103" s="23" t="s">
        <v>22</v>
      </c>
      <c r="E103" s="29" t="s">
        <v>104</v>
      </c>
      <c r="F103" s="50" t="s">
        <v>100</v>
      </c>
      <c r="G103" s="51"/>
    </row>
    <row r="104" spans="1:7" ht="38.25">
      <c r="A104" s="28">
        <v>17</v>
      </c>
      <c r="B104" s="30" t="s">
        <v>124</v>
      </c>
      <c r="C104" s="27">
        <v>4260</v>
      </c>
      <c r="D104" s="29" t="s">
        <v>22</v>
      </c>
      <c r="E104" s="29" t="s">
        <v>104</v>
      </c>
      <c r="F104" s="52"/>
      <c r="G104" s="53"/>
    </row>
    <row r="105" spans="1:7" ht="25.5">
      <c r="A105" s="22">
        <v>18</v>
      </c>
      <c r="B105" s="30" t="s">
        <v>130</v>
      </c>
      <c r="C105" s="27">
        <v>11200</v>
      </c>
      <c r="D105" s="29" t="s">
        <v>22</v>
      </c>
      <c r="E105" s="29" t="s">
        <v>131</v>
      </c>
      <c r="F105" s="54" t="s">
        <v>130</v>
      </c>
      <c r="G105" s="55"/>
    </row>
    <row r="106" spans="1:7" ht="38.25">
      <c r="A106" s="22">
        <v>19</v>
      </c>
      <c r="B106" s="24" t="s">
        <v>107</v>
      </c>
      <c r="C106" s="27">
        <v>91875</v>
      </c>
      <c r="D106" s="41" t="s">
        <v>95</v>
      </c>
      <c r="E106" s="42" t="s">
        <v>112</v>
      </c>
      <c r="F106" s="78" t="s">
        <v>116</v>
      </c>
      <c r="G106" s="79"/>
    </row>
    <row r="107" spans="1:7" ht="38.25">
      <c r="A107" s="28">
        <v>19</v>
      </c>
      <c r="B107" s="30" t="s">
        <v>124</v>
      </c>
      <c r="C107" s="27">
        <v>98500</v>
      </c>
      <c r="D107" s="41" t="s">
        <v>22</v>
      </c>
      <c r="E107" s="42" t="s">
        <v>104</v>
      </c>
      <c r="F107" s="54" t="s">
        <v>124</v>
      </c>
      <c r="G107" s="55"/>
    </row>
    <row r="108" spans="1:7" ht="25.5">
      <c r="A108" s="22">
        <v>20</v>
      </c>
      <c r="B108" s="40" t="s">
        <v>130</v>
      </c>
      <c r="C108" s="27">
        <v>4520</v>
      </c>
      <c r="D108" s="29" t="s">
        <v>22</v>
      </c>
      <c r="E108" s="29" t="s">
        <v>131</v>
      </c>
      <c r="F108" s="54" t="s">
        <v>130</v>
      </c>
      <c r="G108" s="55"/>
    </row>
    <row r="109" spans="1:7" ht="44.25" customHeight="1">
      <c r="A109" s="22">
        <v>21</v>
      </c>
      <c r="B109" s="24" t="s">
        <v>107</v>
      </c>
      <c r="C109" s="27">
        <v>229500</v>
      </c>
      <c r="D109" s="42" t="s">
        <v>95</v>
      </c>
      <c r="E109" s="23" t="s">
        <v>113</v>
      </c>
      <c r="F109" s="54" t="s">
        <v>127</v>
      </c>
      <c r="G109" s="55"/>
    </row>
    <row r="110" spans="1:7" ht="38.25">
      <c r="A110" s="28">
        <v>21</v>
      </c>
      <c r="B110" s="40" t="s">
        <v>124</v>
      </c>
      <c r="C110" s="27">
        <v>9750</v>
      </c>
      <c r="D110" s="42" t="s">
        <v>22</v>
      </c>
      <c r="E110" s="29" t="s">
        <v>104</v>
      </c>
      <c r="F110" s="54" t="s">
        <v>124</v>
      </c>
      <c r="G110" s="55"/>
    </row>
    <row r="111" spans="1:7" ht="67.5" customHeight="1">
      <c r="A111" s="22">
        <v>22</v>
      </c>
      <c r="B111" s="24" t="s">
        <v>107</v>
      </c>
      <c r="C111" s="27">
        <v>143625</v>
      </c>
      <c r="D111" s="42" t="s">
        <v>95</v>
      </c>
      <c r="E111" s="23"/>
      <c r="F111" s="54" t="s">
        <v>127</v>
      </c>
      <c r="G111" s="55"/>
    </row>
    <row r="112" spans="1:7" ht="38.25">
      <c r="A112" s="22">
        <v>23</v>
      </c>
      <c r="B112" s="40" t="s">
        <v>100</v>
      </c>
      <c r="C112" s="27">
        <v>29170</v>
      </c>
      <c r="D112" s="23" t="s">
        <v>22</v>
      </c>
      <c r="E112" s="23" t="s">
        <v>105</v>
      </c>
      <c r="F112" s="54" t="s">
        <v>100</v>
      </c>
      <c r="G112" s="55"/>
    </row>
    <row r="113" spans="1:7">
      <c r="A113" s="22">
        <v>24</v>
      </c>
      <c r="B113" s="30" t="s">
        <v>145</v>
      </c>
      <c r="C113" s="27" t="s">
        <v>146</v>
      </c>
      <c r="D113" s="29" t="s">
        <v>146</v>
      </c>
      <c r="E113" s="29" t="s">
        <v>146</v>
      </c>
      <c r="F113" s="54"/>
      <c r="G113" s="55"/>
    </row>
    <row r="114" spans="1:7">
      <c r="A114" s="22">
        <v>25</v>
      </c>
      <c r="B114" s="30" t="s">
        <v>145</v>
      </c>
      <c r="C114" s="27" t="s">
        <v>146</v>
      </c>
      <c r="D114" s="29" t="s">
        <v>146</v>
      </c>
      <c r="E114" s="29" t="s">
        <v>146</v>
      </c>
      <c r="F114" s="54"/>
      <c r="G114" s="55"/>
    </row>
    <row r="115" spans="1:7" ht="51">
      <c r="A115" s="22">
        <v>26</v>
      </c>
      <c r="B115" s="24" t="s">
        <v>100</v>
      </c>
      <c r="C115" s="27">
        <v>5700</v>
      </c>
      <c r="D115" s="23" t="s">
        <v>22</v>
      </c>
      <c r="E115" s="23" t="s">
        <v>106</v>
      </c>
      <c r="F115" s="50" t="s">
        <v>124</v>
      </c>
      <c r="G115" s="51"/>
    </row>
    <row r="116" spans="1:7" ht="38.25">
      <c r="A116" s="28">
        <v>26</v>
      </c>
      <c r="B116" s="40" t="s">
        <v>124</v>
      </c>
      <c r="C116" s="27">
        <v>5500</v>
      </c>
      <c r="D116" s="29" t="s">
        <v>22</v>
      </c>
      <c r="E116" s="29" t="s">
        <v>104</v>
      </c>
      <c r="F116" s="52"/>
      <c r="G116" s="53"/>
    </row>
    <row r="117" spans="1:7">
      <c r="A117" s="22">
        <v>27</v>
      </c>
      <c r="B117" s="30" t="s">
        <v>145</v>
      </c>
      <c r="C117" s="27" t="s">
        <v>146</v>
      </c>
      <c r="D117" s="29" t="s">
        <v>146</v>
      </c>
      <c r="E117" s="29" t="s">
        <v>146</v>
      </c>
      <c r="F117" s="54"/>
      <c r="G117" s="55"/>
    </row>
    <row r="118" spans="1:7" ht="45" customHeight="1">
      <c r="A118" s="22">
        <v>28</v>
      </c>
      <c r="B118" s="24" t="s">
        <v>107</v>
      </c>
      <c r="C118" s="27">
        <v>1200</v>
      </c>
      <c r="D118" s="42" t="s">
        <v>95</v>
      </c>
      <c r="E118" s="42" t="s">
        <v>114</v>
      </c>
      <c r="F118" s="54" t="s">
        <v>147</v>
      </c>
      <c r="G118" s="55"/>
    </row>
    <row r="119" spans="1:7">
      <c r="A119" s="22">
        <v>29</v>
      </c>
      <c r="B119" s="30" t="s">
        <v>145</v>
      </c>
      <c r="C119" s="27" t="s">
        <v>146</v>
      </c>
      <c r="D119" s="29" t="s">
        <v>146</v>
      </c>
      <c r="E119" s="29" t="s">
        <v>146</v>
      </c>
      <c r="F119" s="54"/>
      <c r="G119" s="55"/>
    </row>
    <row r="120" spans="1:7" ht="46.5" customHeight="1">
      <c r="A120" s="22">
        <v>30</v>
      </c>
      <c r="B120" s="24" t="s">
        <v>107</v>
      </c>
      <c r="C120" s="27"/>
      <c r="D120" s="42" t="s">
        <v>95</v>
      </c>
      <c r="E120" s="42"/>
      <c r="F120" s="78" t="s">
        <v>148</v>
      </c>
      <c r="G120" s="79"/>
    </row>
    <row r="121" spans="1:7">
      <c r="A121" s="22">
        <v>31</v>
      </c>
      <c r="B121" s="30" t="s">
        <v>145</v>
      </c>
      <c r="C121" s="27" t="s">
        <v>146</v>
      </c>
      <c r="D121" s="29" t="s">
        <v>146</v>
      </c>
      <c r="E121" s="29" t="s">
        <v>146</v>
      </c>
      <c r="F121" s="54"/>
      <c r="G121" s="55"/>
    </row>
    <row r="122" spans="1:7" ht="38.25">
      <c r="A122" s="22">
        <v>32</v>
      </c>
      <c r="B122" s="24" t="s">
        <v>92</v>
      </c>
      <c r="C122" s="27">
        <v>1440000</v>
      </c>
      <c r="D122" s="23" t="s">
        <v>95</v>
      </c>
      <c r="E122" s="23" t="s">
        <v>96</v>
      </c>
      <c r="F122" s="54" t="s">
        <v>138</v>
      </c>
      <c r="G122" s="55"/>
    </row>
    <row r="123" spans="1:7" ht="51">
      <c r="A123" s="22">
        <v>32</v>
      </c>
      <c r="B123" s="24" t="s">
        <v>107</v>
      </c>
      <c r="C123" s="27">
        <v>53928</v>
      </c>
      <c r="D123" s="42" t="s">
        <v>95</v>
      </c>
      <c r="E123" s="42" t="s">
        <v>115</v>
      </c>
      <c r="F123" s="78" t="s">
        <v>148</v>
      </c>
      <c r="G123" s="79"/>
    </row>
    <row r="124" spans="1:7" ht="38.25">
      <c r="A124" s="22">
        <v>33</v>
      </c>
      <c r="B124" s="24" t="s">
        <v>92</v>
      </c>
      <c r="C124" s="27">
        <v>3240000</v>
      </c>
      <c r="D124" s="23" t="s">
        <v>95</v>
      </c>
      <c r="E124" s="23" t="s">
        <v>96</v>
      </c>
      <c r="F124" s="54" t="s">
        <v>149</v>
      </c>
      <c r="G124" s="55"/>
    </row>
    <row r="125" spans="1:7" ht="38.25">
      <c r="A125" s="22">
        <v>34</v>
      </c>
      <c r="B125" s="24" t="s">
        <v>92</v>
      </c>
      <c r="C125" s="27">
        <v>450000</v>
      </c>
      <c r="D125" s="23" t="s">
        <v>95</v>
      </c>
      <c r="E125" s="23" t="s">
        <v>96</v>
      </c>
      <c r="F125" s="54" t="s">
        <v>138</v>
      </c>
      <c r="G125" s="55"/>
    </row>
    <row r="126" spans="1:7" ht="38.25">
      <c r="A126" s="22">
        <v>34</v>
      </c>
      <c r="B126" s="24" t="s">
        <v>107</v>
      </c>
      <c r="C126" s="27">
        <v>2499800</v>
      </c>
      <c r="D126" s="23" t="s">
        <v>95</v>
      </c>
      <c r="E126" s="23" t="s">
        <v>96</v>
      </c>
      <c r="F126" s="54" t="s">
        <v>116</v>
      </c>
      <c r="G126" s="55"/>
    </row>
    <row r="127" spans="1:7" ht="38.25">
      <c r="A127" s="22">
        <v>34</v>
      </c>
      <c r="B127" s="24" t="s">
        <v>97</v>
      </c>
      <c r="C127" s="27">
        <v>1840000</v>
      </c>
      <c r="D127" s="23" t="s">
        <v>22</v>
      </c>
      <c r="E127" s="23" t="s">
        <v>96</v>
      </c>
      <c r="F127" s="50" t="s">
        <v>132</v>
      </c>
      <c r="G127" s="51"/>
    </row>
    <row r="128" spans="1:7" ht="38.25">
      <c r="A128" s="22">
        <v>34</v>
      </c>
      <c r="B128" s="24" t="s">
        <v>117</v>
      </c>
      <c r="C128" s="27">
        <v>1892000</v>
      </c>
      <c r="D128" s="23" t="s">
        <v>22</v>
      </c>
      <c r="E128" s="29" t="s">
        <v>96</v>
      </c>
      <c r="F128" s="76"/>
      <c r="G128" s="77"/>
    </row>
    <row r="129" spans="1:7" ht="38.25">
      <c r="A129" s="28">
        <v>34</v>
      </c>
      <c r="B129" s="30" t="s">
        <v>124</v>
      </c>
      <c r="C129" s="27">
        <v>1932000</v>
      </c>
      <c r="D129" s="29" t="s">
        <v>22</v>
      </c>
      <c r="E129" s="29" t="s">
        <v>96</v>
      </c>
      <c r="F129" s="76"/>
      <c r="G129" s="77"/>
    </row>
    <row r="130" spans="1:7" ht="38.25">
      <c r="A130" s="28">
        <v>34</v>
      </c>
      <c r="B130" s="40" t="s">
        <v>132</v>
      </c>
      <c r="C130" s="27">
        <v>1580000</v>
      </c>
      <c r="D130" s="29" t="s">
        <v>22</v>
      </c>
      <c r="E130" s="29" t="s">
        <v>137</v>
      </c>
      <c r="F130" s="52"/>
      <c r="G130" s="53"/>
    </row>
    <row r="131" spans="1:7" ht="38.25">
      <c r="A131" s="22">
        <v>35</v>
      </c>
      <c r="B131" s="24" t="s">
        <v>107</v>
      </c>
      <c r="C131" s="27">
        <v>5110000</v>
      </c>
      <c r="D131" s="23" t="s">
        <v>95</v>
      </c>
      <c r="E131" s="23" t="s">
        <v>96</v>
      </c>
      <c r="F131" s="54" t="s">
        <v>116</v>
      </c>
      <c r="G131" s="55"/>
    </row>
    <row r="132" spans="1:7" ht="38.25">
      <c r="A132" s="22">
        <v>35</v>
      </c>
      <c r="B132" s="40" t="s">
        <v>117</v>
      </c>
      <c r="C132" s="27">
        <v>4080000</v>
      </c>
      <c r="D132" s="23" t="s">
        <v>22</v>
      </c>
      <c r="E132" s="29" t="s">
        <v>96</v>
      </c>
      <c r="F132" s="54" t="s">
        <v>151</v>
      </c>
      <c r="G132" s="55"/>
    </row>
    <row r="133" spans="1:7" ht="38.25">
      <c r="A133" s="22">
        <v>35</v>
      </c>
      <c r="B133" s="24" t="s">
        <v>97</v>
      </c>
      <c r="C133" s="27">
        <v>4360000</v>
      </c>
      <c r="D133" s="23" t="s">
        <v>22</v>
      </c>
      <c r="E133" s="23" t="s">
        <v>96</v>
      </c>
      <c r="F133" s="50" t="s">
        <v>132</v>
      </c>
      <c r="G133" s="51"/>
    </row>
    <row r="134" spans="1:7" ht="38.25">
      <c r="A134" s="28">
        <v>35</v>
      </c>
      <c r="B134" s="30" t="s">
        <v>124</v>
      </c>
      <c r="C134" s="27">
        <v>4924000</v>
      </c>
      <c r="D134" s="29" t="s">
        <v>22</v>
      </c>
      <c r="E134" s="29" t="s">
        <v>96</v>
      </c>
      <c r="F134" s="76"/>
      <c r="G134" s="77"/>
    </row>
    <row r="135" spans="1:7" ht="38.25">
      <c r="A135" s="28">
        <v>35</v>
      </c>
      <c r="B135" s="43" t="s">
        <v>132</v>
      </c>
      <c r="C135" s="27">
        <v>4200000</v>
      </c>
      <c r="D135" s="29" t="s">
        <v>22</v>
      </c>
      <c r="E135" s="29" t="s">
        <v>137</v>
      </c>
      <c r="F135" s="52"/>
      <c r="G135" s="53"/>
    </row>
    <row r="136" spans="1:7" ht="38.25">
      <c r="A136" s="22">
        <v>36</v>
      </c>
      <c r="B136" s="24" t="s">
        <v>107</v>
      </c>
      <c r="C136" s="27">
        <v>902700</v>
      </c>
      <c r="D136" s="23" t="s">
        <v>95</v>
      </c>
      <c r="E136" s="29" t="s">
        <v>96</v>
      </c>
      <c r="F136" s="54" t="s">
        <v>116</v>
      </c>
      <c r="G136" s="55"/>
    </row>
    <row r="137" spans="1:7" ht="38.25">
      <c r="A137" s="22">
        <v>36</v>
      </c>
      <c r="B137" s="40" t="s">
        <v>97</v>
      </c>
      <c r="C137" s="27">
        <v>500000</v>
      </c>
      <c r="D137" s="23" t="s">
        <v>22</v>
      </c>
      <c r="E137" s="29" t="s">
        <v>96</v>
      </c>
      <c r="F137" s="50" t="s">
        <v>97</v>
      </c>
      <c r="G137" s="51"/>
    </row>
    <row r="138" spans="1:7" ht="38.25">
      <c r="A138" s="22">
        <v>36</v>
      </c>
      <c r="B138" s="40" t="s">
        <v>117</v>
      </c>
      <c r="C138" s="27">
        <v>517000</v>
      </c>
      <c r="D138" s="23" t="s">
        <v>22</v>
      </c>
      <c r="E138" s="29" t="s">
        <v>96</v>
      </c>
      <c r="F138" s="76"/>
      <c r="G138" s="77"/>
    </row>
    <row r="139" spans="1:7" ht="38.25">
      <c r="A139" s="28">
        <v>36</v>
      </c>
      <c r="B139" s="30" t="s">
        <v>132</v>
      </c>
      <c r="C139" s="27">
        <v>525000</v>
      </c>
      <c r="D139" s="29" t="s">
        <v>22</v>
      </c>
      <c r="E139" s="29" t="s">
        <v>137</v>
      </c>
      <c r="F139" s="52"/>
      <c r="G139" s="53"/>
    </row>
    <row r="140" spans="1:7" ht="38.25">
      <c r="A140" s="22">
        <v>37</v>
      </c>
      <c r="B140" s="40" t="s">
        <v>141</v>
      </c>
      <c r="C140" s="27">
        <v>720000</v>
      </c>
      <c r="D140" s="29" t="s">
        <v>22</v>
      </c>
      <c r="E140" s="29" t="s">
        <v>144</v>
      </c>
      <c r="F140" s="54" t="s">
        <v>141</v>
      </c>
      <c r="G140" s="55"/>
    </row>
    <row r="141" spans="1:7">
      <c r="A141" s="36"/>
      <c r="B141" s="19"/>
      <c r="C141" s="37"/>
      <c r="D141" s="38"/>
      <c r="E141" s="38"/>
      <c r="F141" s="19"/>
      <c r="G141" s="19"/>
    </row>
    <row r="142" spans="1:7">
      <c r="A142" s="58" t="s">
        <v>18</v>
      </c>
      <c r="B142" s="58"/>
      <c r="C142" s="58"/>
      <c r="D142" s="58"/>
      <c r="E142" s="58"/>
      <c r="F142" s="58"/>
      <c r="G142" s="58"/>
    </row>
    <row r="143" spans="1:7">
      <c r="A143" s="58"/>
      <c r="B143" s="58"/>
      <c r="C143" s="58"/>
      <c r="D143" s="58"/>
      <c r="E143" s="58"/>
      <c r="F143" s="58"/>
      <c r="G143" s="58"/>
    </row>
    <row r="144" spans="1:7">
      <c r="A144" s="2"/>
      <c r="B144" s="2"/>
      <c r="C144" s="2"/>
      <c r="D144" s="2"/>
      <c r="E144" s="2"/>
      <c r="F144" s="2"/>
      <c r="G144" s="2"/>
    </row>
    <row r="145" spans="1:7" ht="38.25">
      <c r="A145" s="4" t="s">
        <v>8</v>
      </c>
      <c r="B145" s="4" t="s">
        <v>9</v>
      </c>
      <c r="C145" s="4" t="s">
        <v>17</v>
      </c>
      <c r="D145" s="61" t="s">
        <v>16</v>
      </c>
      <c r="E145" s="61"/>
      <c r="F145" s="61"/>
      <c r="G145" s="61"/>
    </row>
    <row r="146" spans="1:7">
      <c r="A146" s="14">
        <v>1</v>
      </c>
      <c r="B146" s="40" t="s">
        <v>130</v>
      </c>
      <c r="C146" s="40" t="s">
        <v>128</v>
      </c>
      <c r="D146" s="62">
        <f>C69+C71+C73+C81+C95+C97+C105+C108</f>
        <v>1091920</v>
      </c>
      <c r="E146" s="62"/>
      <c r="F146" s="62"/>
      <c r="G146" s="62"/>
    </row>
    <row r="147" spans="1:7" ht="25.5">
      <c r="A147" s="14">
        <v>2</v>
      </c>
      <c r="B147" s="40" t="s">
        <v>132</v>
      </c>
      <c r="C147" s="40" t="s">
        <v>133</v>
      </c>
      <c r="D147" s="63">
        <v>6405420</v>
      </c>
      <c r="E147" s="64"/>
      <c r="F147" s="64"/>
      <c r="G147" s="65"/>
    </row>
    <row r="148" spans="1:7" ht="25.5">
      <c r="A148" s="43">
        <v>3</v>
      </c>
      <c r="B148" s="40" t="s">
        <v>107</v>
      </c>
      <c r="C148" s="40" t="s">
        <v>108</v>
      </c>
      <c r="D148" s="63">
        <v>139320</v>
      </c>
      <c r="E148" s="64"/>
      <c r="F148" s="64"/>
      <c r="G148" s="65"/>
    </row>
    <row r="149" spans="1:7">
      <c r="A149" s="43">
        <v>4</v>
      </c>
      <c r="B149" s="40" t="s">
        <v>124</v>
      </c>
      <c r="C149" s="40" t="s">
        <v>125</v>
      </c>
      <c r="D149" s="63">
        <f>C102+C107+C110+C115</f>
        <v>131050</v>
      </c>
      <c r="E149" s="80"/>
      <c r="F149" s="80"/>
      <c r="G149" s="55"/>
    </row>
    <row r="150" spans="1:7">
      <c r="A150" s="43">
        <v>5</v>
      </c>
      <c r="B150" s="40" t="s">
        <v>101</v>
      </c>
      <c r="C150" s="40" t="s">
        <v>102</v>
      </c>
      <c r="D150" s="63">
        <f>C103+C112</f>
        <v>31270</v>
      </c>
      <c r="E150" s="80"/>
      <c r="F150" s="80"/>
      <c r="G150" s="55"/>
    </row>
    <row r="151" spans="1:7" ht="25.5">
      <c r="A151" s="43">
        <v>6</v>
      </c>
      <c r="B151" s="40" t="s">
        <v>97</v>
      </c>
      <c r="C151" s="40" t="s">
        <v>98</v>
      </c>
      <c r="D151" s="63">
        <v>500000</v>
      </c>
      <c r="E151" s="80"/>
      <c r="F151" s="80"/>
      <c r="G151" s="55"/>
    </row>
    <row r="152" spans="1:7" ht="25.5">
      <c r="A152" s="43">
        <v>7</v>
      </c>
      <c r="B152" s="40" t="s">
        <v>141</v>
      </c>
      <c r="C152" s="40" t="s">
        <v>142</v>
      </c>
      <c r="D152" s="63">
        <v>720000</v>
      </c>
      <c r="E152" s="64"/>
      <c r="F152" s="64"/>
      <c r="G152" s="65"/>
    </row>
    <row r="153" spans="1:7">
      <c r="A153" s="19"/>
      <c r="B153" s="19"/>
      <c r="C153" s="19"/>
      <c r="D153" s="20"/>
      <c r="E153" s="20"/>
      <c r="F153" s="20"/>
      <c r="G153" s="20"/>
    </row>
    <row r="155" spans="1:7">
      <c r="B155" s="60" t="s">
        <v>24</v>
      </c>
      <c r="C155" s="60"/>
      <c r="D155" s="60"/>
      <c r="E155" s="60"/>
      <c r="F155" s="60"/>
      <c r="G155" s="60"/>
    </row>
    <row r="156" spans="1:7">
      <c r="B156" s="5"/>
      <c r="C156" s="5"/>
      <c r="D156" s="5"/>
      <c r="E156" s="5"/>
      <c r="F156" s="5"/>
      <c r="G156" s="5"/>
    </row>
    <row r="157" spans="1:7">
      <c r="B157" s="58" t="s">
        <v>20</v>
      </c>
      <c r="C157" s="59"/>
      <c r="D157" s="59"/>
      <c r="E157" s="59"/>
      <c r="F157" s="59"/>
    </row>
    <row r="158" spans="1:7">
      <c r="B158" s="59"/>
      <c r="C158" s="59"/>
      <c r="D158" s="59"/>
      <c r="E158" s="59"/>
      <c r="F158" s="59"/>
    </row>
  </sheetData>
  <mergeCells count="84">
    <mergeCell ref="D57:E57"/>
    <mergeCell ref="F57:G57"/>
    <mergeCell ref="D58:E58"/>
    <mergeCell ref="F58:G58"/>
    <mergeCell ref="F124:G124"/>
    <mergeCell ref="F105:G105"/>
    <mergeCell ref="F106:G106"/>
    <mergeCell ref="F108:G108"/>
    <mergeCell ref="F109:G109"/>
    <mergeCell ref="F111:G111"/>
    <mergeCell ref="F107:G107"/>
    <mergeCell ref="F110:G110"/>
    <mergeCell ref="F77:G79"/>
    <mergeCell ref="F80:G82"/>
    <mergeCell ref="F83:G84"/>
    <mergeCell ref="F99:G99"/>
    <mergeCell ref="F112:G112"/>
    <mergeCell ref="F113:G113"/>
    <mergeCell ref="F114:G114"/>
    <mergeCell ref="F115:G116"/>
    <mergeCell ref="F117:G117"/>
    <mergeCell ref="F127:G130"/>
    <mergeCell ref="F140:G140"/>
    <mergeCell ref="F118:G118"/>
    <mergeCell ref="F119:G119"/>
    <mergeCell ref="F120:G120"/>
    <mergeCell ref="F121:G121"/>
    <mergeCell ref="F122:G122"/>
    <mergeCell ref="F123:G123"/>
    <mergeCell ref="F126:G126"/>
    <mergeCell ref="F131:G131"/>
    <mergeCell ref="F136:G136"/>
    <mergeCell ref="F137:G139"/>
    <mergeCell ref="F125:G125"/>
    <mergeCell ref="F132:G132"/>
    <mergeCell ref="F133:G135"/>
    <mergeCell ref="F53:G53"/>
    <mergeCell ref="D53:E53"/>
    <mergeCell ref="F52:G52"/>
    <mergeCell ref="F67:G67"/>
    <mergeCell ref="A63:G65"/>
    <mergeCell ref="D55:E55"/>
    <mergeCell ref="F55:G55"/>
    <mergeCell ref="D56:E56"/>
    <mergeCell ref="F56:G56"/>
    <mergeCell ref="D59:E59"/>
    <mergeCell ref="F59:G59"/>
    <mergeCell ref="D60:E60"/>
    <mergeCell ref="F60:G60"/>
    <mergeCell ref="D61:E61"/>
    <mergeCell ref="F61:G61"/>
    <mergeCell ref="D54:E54"/>
    <mergeCell ref="A1:G9"/>
    <mergeCell ref="A49:G49"/>
    <mergeCell ref="D51:E51"/>
    <mergeCell ref="F51:G51"/>
    <mergeCell ref="D52:E52"/>
    <mergeCell ref="B157:F158"/>
    <mergeCell ref="B155:G155"/>
    <mergeCell ref="A142:G143"/>
    <mergeCell ref="D145:G145"/>
    <mergeCell ref="D146:G146"/>
    <mergeCell ref="D147:G147"/>
    <mergeCell ref="D152:G152"/>
    <mergeCell ref="D148:G148"/>
    <mergeCell ref="D149:G149"/>
    <mergeCell ref="D150:G150"/>
    <mergeCell ref="D151:G151"/>
    <mergeCell ref="F100:G100"/>
    <mergeCell ref="F101:G101"/>
    <mergeCell ref="F97:G98"/>
    <mergeCell ref="F102:G102"/>
    <mergeCell ref="F103:G104"/>
    <mergeCell ref="F54:G54"/>
    <mergeCell ref="F69:G70"/>
    <mergeCell ref="F71:G72"/>
    <mergeCell ref="F73:G74"/>
    <mergeCell ref="F75:G76"/>
    <mergeCell ref="F68:G68"/>
    <mergeCell ref="F85:G87"/>
    <mergeCell ref="F88:G89"/>
    <mergeCell ref="F90:G92"/>
    <mergeCell ref="F93:G94"/>
    <mergeCell ref="F95:G96"/>
  </mergeCells>
  <pageMargins left="0.33250000000000002" right="0.27124999999999999" top="0.75" bottom="0.75" header="0.3" footer="0.3"/>
  <pageSetup paperSize="9" scale="8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2020-02-07T03:46:52Z</dcterms:modified>
</cp:coreProperties>
</file>