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D273" i="1"/>
  <c r="D272"/>
  <c r="D271"/>
  <c r="D269"/>
  <c r="D268"/>
  <c r="D266"/>
  <c r="G109" l="1"/>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l="1"/>
  <c r="G19"/>
  <c r="G18"/>
  <c r="G17"/>
  <c r="G16"/>
  <c r="G15"/>
  <c r="G14"/>
  <c r="G13"/>
  <c r="G12"/>
  <c r="G11"/>
</calcChain>
</file>

<file path=xl/sharedStrings.xml><?xml version="1.0" encoding="utf-8"?>
<sst xmlns="http://schemas.openxmlformats.org/spreadsheetml/2006/main" count="862" uniqueCount="242">
  <si>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</si>
  <si>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</si>
  <si>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</si>
  <si>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</si>
  <si>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</si>
  <si>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</si>
  <si>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</si>
  <si>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</si>
  <si>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</si>
  <si>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</si>
  <si>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</si>
  <si>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</si>
  <si>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</si>
  <si>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</si>
  <si>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</si>
  <si>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</si>
  <si>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</si>
  <si>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</si>
  <si>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</si>
  <si>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</si>
  <si>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</si>
  <si>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штука</t>
  </si>
  <si>
    <t>да</t>
  </si>
  <si>
    <t>упаковка</t>
  </si>
  <si>
    <r>
      <t xml:space="preserve">Директор                                                                                               </t>
    </r>
    <r>
      <rPr>
        <sz val="11"/>
        <color rgb="FF000000"/>
        <rFont val="Times New Roman"/>
        <family val="1"/>
        <charset val="204"/>
      </rPr>
      <t xml:space="preserve"> Кодасбаев А.Т.</t>
    </r>
  </si>
  <si>
    <t>Торговое наименование</t>
  </si>
  <si>
    <t>флакон</t>
  </si>
  <si>
    <t>таблетка</t>
  </si>
  <si>
    <t>нет</t>
  </si>
  <si>
    <t>ТОО "FAM.ALLIANCE"</t>
  </si>
  <si>
    <t>ТОО "KazAmirService"</t>
  </si>
  <si>
    <t>Победитель или причина несоответствия</t>
  </si>
  <si>
    <t>заявки не поступали</t>
  </si>
  <si>
    <t>-</t>
  </si>
  <si>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№П-6
Отдел государственных закупок                                                                                           11 февраля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</si>
  <si>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возвратный электрод пациента</t>
  </si>
  <si>
    <t>возвратный электрод пациента для генератора IBI-1500</t>
  </si>
  <si>
    <t>кабель ЭКГ для ЭФИ системы EpWorkmate</t>
  </si>
  <si>
    <t>Кабель ЭКГ EEG</t>
  </si>
  <si>
    <t xml:space="preserve">педаль управления для абляционного генератора IBI-1500 </t>
  </si>
  <si>
    <t xml:space="preserve">Кабель соединительный для 10-полюсных диагностических катетеров  </t>
  </si>
  <si>
    <t xml:space="preserve">Длина кабеля - не менее 1.8 м. Разъем:со стороны катетера – не менее 10- контактов со стороны системы – не менее 10-контаков. Кабель должен быть стерилен. Кабель должен быть автоклавируемым
</t>
  </si>
  <si>
    <t>набор артериальных катетеров по Сельдингеру</t>
  </si>
  <si>
    <t>артериальный катетер по Сельдингеру материал катетера рентгеноконтрастный полиуретан диаметр 16.18.20.22.24G, длина 5,8,12,16см; В наборе проводник, игла, прозрачная удлинительная линия с зажимом, колпачок.</t>
  </si>
  <si>
    <t>изделие для раздувания манжеты эндотрохеальных трубок и мониторинга давления с соединительной трубкой</t>
  </si>
  <si>
    <t>жидкость для катетеров</t>
  </si>
  <si>
    <t>универсальный силиконовый аэрозоль для смазки эластичных медицинских материалов. Профилактика возможного сращения медицинских инструментов из каучука, латекса и пластических материалов.</t>
  </si>
  <si>
    <t>катетер (катетер Свана-Ганца)</t>
  </si>
  <si>
    <t>предназначен для мониторинга гемодинамики (внутрисердечного давления, давления в легочной артерии, давления заклинивания легочной артерии, измерения сердечного выброса) и инфузии растворов и лекарственных препаратов в полость правого предсердия; пятиканальный катетер Сван-Ганса; диаметр катетера - 7,5 F; рентгеноконтрастный материал; измерение сердечного выброса - методом препульмональной болюсной термодилюции; 5 каналов: 1 - канал термистора, 2 - просвет для наполнения воздушного баллончика, 3 - дистальный просвет для мониторинга давления в легочной артерии, 4 - просвет для мониторинга центрального венозного давления и введения холодного инжектата при измерении сердечного выброса, 5 - просвет для инфузии в полость правого предсердия, расположение просвета инфузионного порта правого предсердия - 30 см от кончика катетера; длина катетера 110 см; метки на катетере - через каждые 10 см; антимикробное тромборезистентное покрытие типа AMC Thromboshield.</t>
  </si>
  <si>
    <t>система (закрытая система для введения инжектата Co-Set)</t>
  </si>
  <si>
    <t>набор для введения инжектата комнатной температуры при болюсном измерении сердечного выброса методом термодилюции. Состав набора: шприц c эргономичным усиленным поршнем, многопозиционными упорами для пальцев, защитным интегрированным в поршень чехлом для обеспечения полной замкнутости системы и предотвращения контаминации, с фиксированным объемом 10 мл; линия введения инжектата с встроенным наконечником термистора для измерения температуры инжектата непосредственно в просвете линии; клапан для аспирации холодного раствора в шприц и введения в проксимальный просвет катетера Swan-Ganz без переключения положений трех-ходового крана; линия капельницы для соединения с флаконом с используемым раствором инжектата, капельница регулируемой длины за счет предварительной склейки кольцами в спираль; зажим линии капельницы; трех-ходовой кран; разъем термистора, совместимый с датчиком температуры инжектата типа Эдвардз.</t>
  </si>
  <si>
    <t>стерофундин ISO</t>
  </si>
  <si>
    <t>раствор для инфузий 1000 мл</t>
  </si>
  <si>
    <t>гелевая карта Акросс для определения группы крови АВО прямым и перекрестным методом и резус-фактора DVI-/DVI+ (810201) В упаковке 50 штук</t>
  </si>
  <si>
    <t>карты для определения группы крови АВО прямым и перекрестным методом и резус-фактора не менее чем двумя различными анти-D реагентами. Должна содержать не менее 8 микропробирок. В каждой микропробирке карты должны содержаться полимеризованные декстраны в буферной среде с консервантами, смешанные с различными реагентами. Тип микропробирки указан на лицевой этикетке карты: микропробирка A, микропробирка B, микропробирка AB, микропробирка DVI-, микропробирка DVI+, микропробирка Ctl., микропробирка N/A1, микропробирка N/B (A-B-AB-DVI--DVI+-Сtl.-N/A1-N/B).Микропробирка A должна содержать моноклональный реагент анти-A (IgM-антитела мышей, клон BIRMA-1).Микропробирка B должна содержать моноклональный реагент анти-B (IgM-антитела мышей, клон LB 2).Микропробирка AB должна содержать моноклональный реагент анти-AB (смесь IgM-антител мышей, клоны BIRMA-1, LB-2).Микропробирка DVI- должна содержать моноклональный реагент анти-D (IgM-антитела человека, клон RUM 1).Микропробирка DVI+ должна содержать моноклональный реагент анти-D (смесь IgG- и IgM-антител человека, клоны RUM 1, P3X61, MS-26).Данный моноклональный анти-D реагент выявляет слабый D и частичные варианты D-антигена, включая вариант DVI.Микропробирка Ctl. должна содержать буферный раствор без антител (контрольная микропробирка).Микропробирки N/A1 и  N/B должны содержать буферный раствор без антител (определение группы крови AB0 перекрестной реакции с использованием стандартных эритроцитов A1, B).Карта должна иметь специальный штриховой код для автоматической идентификации её типа, номера партии, заводского номера, срока годности и быть совместима с системой автоматизированной Across System для иммуногематологических исследований.</t>
  </si>
  <si>
    <t xml:space="preserve">гелевая карта Акросс для проведения прямой и непрямой пробы Кумбса (IgG+C3d) </t>
  </si>
  <si>
    <t>карта для проведения прямой и непрямой реакции Кумбса. Должна содержать не менее 8 микропробирок. На лицевой этикетке карты указан тип микропробирки - микропробирка AHG. Каждая микропробирка карты должна содержать полимеризованные декстраны  в буферной среде с консервантами, смешанные с  поливалентным античеловеческим глобулином (смесь кроличьего поликлонального анти-IgG BRIC-8, MS-278 и  моноклонального анти-C3d,  анти-IgM антитела мыши, клон 12011 D10). Карта должна иметь специальный штриховой код для автоматической идентификации её типа, номера партии, заводского номера, срока годности и быть совместима с системой автоматизированной Across System для иммуногематологических исследований</t>
  </si>
  <si>
    <t>раствор низкой ионной силы Акросс 100мл</t>
  </si>
  <si>
    <t xml:space="preserve">раствор для приготовления суспензии эритроцитов. Флакон содержит буферный раствор низкой ионной силы. Раствор должен быть совместим с гелевыми картами Across System. </t>
  </si>
  <si>
    <t>стандартные эритроциты Акросс А1/В для определения группы крови АВО перекрестным методом</t>
  </si>
  <si>
    <t xml:space="preserve">стандартные эритроциты для определения группы крови AB0 перекрестным методом. Набор из двух флаконов. Каждый флакон содержит не менее 10 мл человеческих эритроцитов групп А1 и B соответственно, в 0,8-% суспензии, в буферном растворе с консервантами.Реактив производится из материала одного донора для каждого флакона. Стеклянные флаконы с крышками разного цвета со встроенным пипетками. </t>
  </si>
  <si>
    <t>стандартные эритроциты Акросс для скрининга антител</t>
  </si>
  <si>
    <t>стандартные эритроциты для скрининга антител - 2-х клеточная панель. Набор из двух флаконов. Каждый флакон  должен содержать не менее 10 мл человеческих эриктроцитов группы 0 в виде 0,8% суспензии, в буферном растворе и с консервантами. (Эритроциты во флаконах в наборе отличаются по составу антигенов и отобраны с целью детектирования наиболее клинически значимых антител.) Реактив производится из материала одного донора для каждого флакона. Стеклянные флаконы с крышками со встроенными пипетками.</t>
  </si>
  <si>
    <t>тест-картридж для Автоматического таймера свертываемости крови АСТ Plus, в комплекте с принадлежностями LR ACT</t>
  </si>
  <si>
    <t xml:space="preserve">тест-картридж для Автоматического таймера свертываемости крови АСТ Plus, в комплекте с принадлежностями LR ACT (50 двойных тестов/упаковке) - активированное время свертывания при высоком содержании гепарина (ИК, ангиопластика, ангиография, сосудистая хирургия) </t>
  </si>
  <si>
    <t>ARC Реагент для ухода за зондом 4X25ML</t>
  </si>
  <si>
    <t>Промывающий буфер</t>
  </si>
  <si>
    <t>Промывающий буфер ARC CONC WSH BFR</t>
  </si>
  <si>
    <t>ARC.STAT высоко чувствительный тропонин-I реагент 500</t>
  </si>
  <si>
    <t>ARC ST высоко чувствительный тропонин-I калибратор</t>
  </si>
  <si>
    <t>ARCH STAT Миоглобин калибратор</t>
  </si>
  <si>
    <t>ARCH STAT КК-MB фракция реагент 100</t>
  </si>
  <si>
    <t>ARCH STAT Миоглобин контроль</t>
  </si>
  <si>
    <t>ARCH STAT КК-МВ фракция калибратор</t>
  </si>
  <si>
    <t>ARCH STAT КК-МВ фракция контроль</t>
  </si>
  <si>
    <t>Раствор Триггера</t>
  </si>
  <si>
    <t>Раствор Пре-триггера</t>
  </si>
  <si>
    <t>ARCHITECT Свободный Т3 реагент 100</t>
  </si>
  <si>
    <t>ARCH Свободный Т3 калибратор</t>
  </si>
  <si>
    <t>Т4 Свободный реагент 100</t>
  </si>
  <si>
    <t>Т4 Свободный калибратор</t>
  </si>
  <si>
    <t>Architect ТТГ (TSH) реагент 100</t>
  </si>
  <si>
    <t>ARCHITECT ТТГ (TSH) калибратор</t>
  </si>
  <si>
    <t>ARCHITECT Анти-ТПО реагент 100</t>
  </si>
  <si>
    <t>ARCHITECT Анти-ТПО калибратор</t>
  </si>
  <si>
    <t>ARCHITECT Анти-ТПО контроль</t>
  </si>
  <si>
    <t>Чашечки для образцов, 1000шт.</t>
  </si>
  <si>
    <t>Реакционные пробирки 8X500</t>
  </si>
  <si>
    <t>ARCHITECT BNP реагент 500</t>
  </si>
  <si>
    <t>ARCHITECT BNP калибратор</t>
  </si>
  <si>
    <t>ARCHITECT BNP контроль</t>
  </si>
  <si>
    <t>ARCHITECT Ферритин реагент 100</t>
  </si>
  <si>
    <t>ARCHITECT Ферритин калибратор</t>
  </si>
  <si>
    <t xml:space="preserve">ТропонинI,реагент AccuTnI+3 </t>
  </si>
  <si>
    <t xml:space="preserve">Тропонин I, калибраторы AccuTnI+3 </t>
  </si>
  <si>
    <t>Мешки для сбора отходов (для Access2)</t>
  </si>
  <si>
    <t>Субстрат Access</t>
  </si>
  <si>
    <t xml:space="preserve">Промывочныйбуфер "Wash Buffer II" (для Access) </t>
  </si>
  <si>
    <t>Проверочный раствор Access</t>
  </si>
  <si>
    <t xml:space="preserve">Реакционныепробирки (16x98шт./упак.) </t>
  </si>
  <si>
    <t xml:space="preserve">Чашечки для образцов 2 мл </t>
  </si>
  <si>
    <t xml:space="preserve">КОНТРАД 70 </t>
  </si>
  <si>
    <t>Цитранокс Access</t>
  </si>
  <si>
    <t>канистра</t>
  </si>
  <si>
    <t>DxHДилюент, 10 л (DxH DILUENT, 10L)</t>
  </si>
  <si>
    <t>DxHЛизирующий раствор,5 л (DxH CELL LYSE 5L)</t>
  </si>
  <si>
    <t>DxH Реагенты для дифференцировки лейкоцитов (DxH DIFF PACK)</t>
  </si>
  <si>
    <t>DxH Промывающий реагент, 10 л (DxH CLEANER, 10L)</t>
  </si>
  <si>
    <t>Контроль 6С, 9х3,5 мл (6С CellControl, 9x3,5 ml)</t>
  </si>
  <si>
    <t>Контроль LATRON CP-X, 8x4 мл (LATRON CP-X, 8x4 ml)</t>
  </si>
  <si>
    <t>Калибратор S-CAL, 1x3,3 мл (S-CAL Calibrator 1x3,3 ml)</t>
  </si>
  <si>
    <t>Полоски реагентные DIRUI Н12-800MA</t>
  </si>
  <si>
    <t>Полоски реагентные DIRUI Н12-800MA уп. (1000 тестов)</t>
  </si>
  <si>
    <t>Жидкость обжимающая (Sheath)</t>
  </si>
  <si>
    <t>Жидкость обжимающая (Sheath) кан.(20л)</t>
  </si>
  <si>
    <t>Urine Sediment Analyzer Detergent</t>
  </si>
  <si>
    <t>Urine Sediment Analyzer Detergent 500мл</t>
  </si>
  <si>
    <t>Стандартный раствор (Standart Solution)</t>
  </si>
  <si>
    <t>Стандартный раствор (Standart Solution) уп.(125мл)</t>
  </si>
  <si>
    <t>Фокусирующая жидкость (Focus)</t>
  </si>
  <si>
    <t xml:space="preserve"> Фокусирующая жидкость (Focus) уп.(125мл)</t>
  </si>
  <si>
    <t>Контроль положительный (Positive Control)</t>
  </si>
  <si>
    <t>Контроль положительный (Positive Control) уп.(125мл)</t>
  </si>
  <si>
    <t>Контроль отрицательный (Negative Control)</t>
  </si>
  <si>
    <t>Контроль отрицательный (Negative Control) уп.(125мл)</t>
  </si>
  <si>
    <t>Контрольная жидкость для определения удельного веса мочи Уровень 1 (H Series Urine Analyzer Control Liquid for Specific Gravity level 1)</t>
  </si>
  <si>
    <t>Контрольная жидкость для определения удельного веса мочи Уровень 2 (H Series Urine Analyzer Control Liquid for Specific Gravity level 2)</t>
  </si>
  <si>
    <t>Контрольная жидкость для определения удельного веса мочи Уровень 3 (H Series Urine Analyzer Control Liquid for Specific Gravity level 3)</t>
  </si>
  <si>
    <t>Калибровочная жидкость для определения удельного веса мочи (H Series Urine Analyzer Calibration Liquid for Specific Gravity)</t>
  </si>
  <si>
    <t>Контрольная жидкость для турбидиметра Уровень 1(H Series Urine Analyzer Control Liquid for Turbidity level 1)</t>
  </si>
  <si>
    <t>Контрольная жидкость для турбидиметра Уровень 2(H Series Urine Analyzer Control Liquid for Turbidity level 2)</t>
  </si>
  <si>
    <t xml:space="preserve">Калибровочная жидкость для турбидиметра (H Series Urine Analyzer Calibration Liquid for Turbidity) </t>
  </si>
  <si>
    <t>Жидкость для контроля красного цвета (H Series Urine Analyzer Color Control - red)</t>
  </si>
  <si>
    <t>Жидкость для контроля зеленого цвета (H Series Urine Analyzer Color Control -green )</t>
  </si>
  <si>
    <t>Жидкость для контроля синего цвета (H Series Urine Analyzer Color Control - blue)</t>
  </si>
  <si>
    <t>Очищающая жидкость для рефрактометра и турбидиметра ( (Cleaning Liquid for Refractometer and Turbidimetr)</t>
  </si>
  <si>
    <t>Контроль мочи (положительный) (Urinalysis Control (Positive))</t>
  </si>
  <si>
    <t>Контроль мочи (положительный) (Urinalysis Control (Positive))уп.(4x 8мл)</t>
  </si>
  <si>
    <t>Контроль мочи (отрицательный) (Urinalysis Control (Negative))</t>
  </si>
  <si>
    <t>DxH 500 Diluent</t>
  </si>
  <si>
    <t>DxH 500 Diluent 10 L/Уп.</t>
  </si>
  <si>
    <t>DxH 500 Lyse</t>
  </si>
  <si>
    <t>DxH 500 Lyse 0,5 L/Уп.</t>
  </si>
  <si>
    <t>DxH 500 Cleaner</t>
  </si>
  <si>
    <t>DxH 500 Cleaner 0,5 L/Уп.</t>
  </si>
  <si>
    <t>DxH 500 Control</t>
  </si>
  <si>
    <t xml:space="preserve">DxH 500 Control </t>
  </si>
  <si>
    <t>DxH 500 Calibrator</t>
  </si>
  <si>
    <t>перчатки нестерильные</t>
  </si>
  <si>
    <t>перчатки нестерильные размеры M,L</t>
  </si>
  <si>
    <t>пара</t>
  </si>
  <si>
    <t xml:space="preserve">Респираторы медицинские </t>
  </si>
  <si>
    <t>шапочка берет</t>
  </si>
  <si>
    <t>осельтамир</t>
  </si>
  <si>
    <t>капсулы 75 мг</t>
  </si>
  <si>
    <t>Диклофенак</t>
  </si>
  <si>
    <t xml:space="preserve">Таблетки, покрытые кишечнорастворимой оболочкой 50 мг </t>
  </si>
  <si>
    <t>Бронхо-Мунал</t>
  </si>
  <si>
    <t>капсулы 7 мг</t>
  </si>
  <si>
    <t>Аскорбиновая кислота</t>
  </si>
  <si>
    <t>таблетки, жевательные 500 мг</t>
  </si>
  <si>
    <t>нафазолин</t>
  </si>
  <si>
    <t>капли назальные 0,1% 10 мл</t>
  </si>
  <si>
    <t>Мукалтин</t>
  </si>
  <si>
    <t>Таблетки50 мг</t>
  </si>
  <si>
    <t>Доктор Мом</t>
  </si>
  <si>
    <t>Пастилки</t>
  </si>
  <si>
    <t>Оксолиновая мазь</t>
  </si>
  <si>
    <t>мазь назальная</t>
  </si>
  <si>
    <t>шпатель одноразовый</t>
  </si>
  <si>
    <t>шпатель одноразовый №100</t>
  </si>
  <si>
    <t>Аторвастатин</t>
  </si>
  <si>
    <t>Таблетки, покрытые пленочной оболочкой10 мг</t>
  </si>
  <si>
    <t>ТОО "Нур-Торе"</t>
  </si>
  <si>
    <t>07.02.2020 г. 14:54</t>
  </si>
  <si>
    <t>г.Шымкент, пр.Б.Момышулы, 21А</t>
  </si>
  <si>
    <t>Abbott Laboratories Flextronics Manufacturing (Singapore) Pte Ltd, CША</t>
  </si>
  <si>
    <t>ТОО "MMG KZ"</t>
  </si>
  <si>
    <t>г.Алматы, мкр. "Мирас", д.45, оф.167</t>
  </si>
  <si>
    <t>07.02.2020 г. 14:57</t>
  </si>
  <si>
    <t>Arrow International, Inc., США</t>
  </si>
  <si>
    <t>Teleflex Medical, США</t>
  </si>
  <si>
    <t>ТОО "Satcor"</t>
  </si>
  <si>
    <t>г.Алматы, ул. Радлова, д.65, офис 403</t>
  </si>
  <si>
    <t>07.02.2020 г. 15:43</t>
  </si>
  <si>
    <t>Beckman Coulter Inc., США</t>
  </si>
  <si>
    <t>Beckman Coulter Inc., Ирландия</t>
  </si>
  <si>
    <t>ТОО "Альянс АА"</t>
  </si>
  <si>
    <t>г.Алматы, Алгабасская 2А</t>
  </si>
  <si>
    <t>07.02.2020г. 16:07</t>
  </si>
  <si>
    <t>ТОО "Альянс-АА"</t>
  </si>
  <si>
    <t>Vogt Medical Vertrieb GmbH, Германия</t>
  </si>
  <si>
    <t>ООО НПП "Волга Медикал"</t>
  </si>
  <si>
    <t>Нингбо Гритмед Медикал Инструментс Ко., Лтд., Китай</t>
  </si>
  <si>
    <t>ТОО "Pharmprovide"</t>
  </si>
  <si>
    <t>г.Алматы, ул. Блока 14</t>
  </si>
  <si>
    <t>B.Braun Melsungen AG, Германия</t>
  </si>
  <si>
    <t>ТОО "AIMED"</t>
  </si>
  <si>
    <t>г.Алматы, ул.2-я. Остроумова 19г</t>
  </si>
  <si>
    <t>Top Glove SDN. BHD, Малайзия</t>
  </si>
  <si>
    <t>Ningbo Greetmed Medical instruments Co., Китай</t>
  </si>
  <si>
    <t>г.Алматы, мкр. Коккайнар, пер. Жангельдин 14</t>
  </si>
  <si>
    <t>10.02.2020г. 14:08</t>
  </si>
  <si>
    <t>10.02.2020г. 14:13</t>
  </si>
  <si>
    <t>10.02.2020г. 15:05</t>
  </si>
  <si>
    <t>ТОО "FAM.ALLIANCE</t>
  </si>
  <si>
    <t>Меркле ГМБХ, Германия</t>
  </si>
  <si>
    <t>Лек Фармасьюткалс д.д., Словения</t>
  </si>
  <si>
    <t>Шаншаров, Казахстан</t>
  </si>
  <si>
    <t>Лекфарм СООО, Беларусь</t>
  </si>
  <si>
    <t>г.Алматы, пр. Райымбек, д.243в, кв.54</t>
  </si>
  <si>
    <t>10.02.2020г. 15:45</t>
  </si>
  <si>
    <t>ВРП Азия Пасифик Сдн Вхд, Малайзия</t>
  </si>
  <si>
    <t>Респираторный комплекс, Россия</t>
  </si>
  <si>
    <t>ООО Гекса, Россия</t>
  </si>
  <si>
    <t>ОМ Фарма, Швейцария</t>
  </si>
  <si>
    <t>Юник Фармасьютикал Лабораториз, Индия</t>
  </si>
  <si>
    <t>ТОО "ШерКомСервис"</t>
  </si>
  <si>
    <t>г.Алматы, пр. Райымбек 348/4</t>
  </si>
  <si>
    <t>10.02.2020г. 16:02</t>
  </si>
  <si>
    <t>SriTrangGloves (Thailand) PublicCompany Limited, Тайланд</t>
  </si>
  <si>
    <t>ТОО Vita Pharma, Казахстан</t>
  </si>
  <si>
    <t>ТОО "INKAR"</t>
  </si>
  <si>
    <t>г.Алматы, пр. Сейфуллина, угол ул. Маметой, д.404/67</t>
  </si>
  <si>
    <t>10.02.2020г. 16:43</t>
  </si>
  <si>
    <t>Lek Pharmaceuticals d d, Швейцария</t>
  </si>
  <si>
    <t>АО Химфарм, Казахстан</t>
  </si>
  <si>
    <t>Probiotical S.p.F., Индия</t>
  </si>
  <si>
    <t>Ratiopharm GmbH, Германия</t>
  </si>
  <si>
    <t>ТОО Dolce Pharm</t>
  </si>
  <si>
    <t>ТОО "Фармация 2010", Казахстан</t>
  </si>
  <si>
    <t>Нижфарм ОАО, Россия</t>
  </si>
  <si>
    <t>Bio-Gloves, Китай</t>
  </si>
  <si>
    <t>г.Нур-Султан, ул. Желтоксан, д.38</t>
  </si>
  <si>
    <t>ТОО "Мелиор LTD"</t>
  </si>
  <si>
    <t>ТОО "Дельрус РК"</t>
  </si>
  <si>
    <t>г.Нур-Султан, пер. Шынтас, 2/1</t>
  </si>
  <si>
    <t>11.02.2020г.  8:45</t>
  </si>
  <si>
    <t>11.02.2020г.  8:50</t>
  </si>
  <si>
    <t>Dia Pro Tibbi Urunler San. Ve Tic. A.S., Турция</t>
  </si>
  <si>
    <t>Saint Michel Wuxi Imp.&amp;Co Ltd, Китай</t>
  </si>
  <si>
    <t>сумма ценового предложения больше заявленного в объявлении</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</si>
</sst>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9">
    <xf numFmtId="0" fontId="0" fillId="0" borderId="0" xfId="0"/>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4" fontId="8" fillId="0" borderId="0"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5"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0" fontId="4" fillId="0" borderId="0" xfId="0" applyFont="1" applyBorder="1" applyAlignment="1">
      <alignment horizontal="center" vertical="top" wrapText="1"/>
    </xf>
    <xf numFmtId="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0" fontId="5"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279"/>
  <sheetViews>
    <sheetView tabSelected="1" view="pageBreakPreview" topLeftCell="A199" zoomScale="130" zoomScaleNormal="40" zoomScaleSheetLayoutView="130" zoomScalePageLayoutView="25" workbookViewId="0">
      <selection activeCell="D271" sqref="D271:G271"/>
    </sheetView>
  </sheetViews>
  <sheetFormatPr defaultRowHeight="15"/>
  <cols>
    <col min="1" max="1" width="5.42578125" style="1" customWidth="1"/>
    <col min="2" max="2" width="22.28515625" style="1" customWidth="1"/>
    <col min="3" max="3" width="36.140625" style="1" customWidth="1"/>
    <col min="4" max="4" width="13" style="1" customWidth="1"/>
    <col min="5" max="5" width="15.28515625" style="1" customWidth="1"/>
    <col min="6" max="6" width="10.85546875" style="1" customWidth="1"/>
    <col min="7" max="7" width="12.5703125" style="1" customWidth="1"/>
    <col min="8" max="16384" width="9.140625" style="1"/>
  </cols>
  <sheetData>
    <row r="1" spans="1:7">
      <c r="A1" s="72" t="s">
        <v>34</v>
      </c>
      <c r="B1" s="73"/>
      <c r="C1" s="73"/>
      <c r="D1" s="73"/>
      <c r="E1" s="73"/>
      <c r="F1" s="73"/>
      <c r="G1" s="73"/>
    </row>
    <row r="2" spans="1:7">
      <c r="A2" s="73"/>
      <c r="B2" s="73"/>
      <c r="C2" s="73"/>
      <c r="D2" s="73"/>
      <c r="E2" s="73"/>
      <c r="F2" s="73"/>
      <c r="G2" s="73"/>
    </row>
    <row r="3" spans="1:7">
      <c r="A3" s="73"/>
      <c r="B3" s="73"/>
      <c r="C3" s="73"/>
      <c r="D3" s="73"/>
      <c r="E3" s="73"/>
      <c r="F3" s="73"/>
      <c r="G3" s="73"/>
    </row>
    <row r="4" spans="1:7">
      <c r="A4" s="73"/>
      <c r="B4" s="73"/>
      <c r="C4" s="73"/>
      <c r="D4" s="73"/>
      <c r="E4" s="73"/>
      <c r="F4" s="73"/>
      <c r="G4" s="73"/>
    </row>
    <row r="5" spans="1:7">
      <c r="A5" s="73"/>
      <c r="B5" s="73"/>
      <c r="C5" s="73"/>
      <c r="D5" s="73"/>
      <c r="E5" s="73"/>
      <c r="F5" s="73"/>
      <c r="G5" s="73"/>
    </row>
    <row r="6" spans="1:7">
      <c r="A6" s="73"/>
      <c r="B6" s="73"/>
      <c r="C6" s="73"/>
      <c r="D6" s="73"/>
      <c r="E6" s="73"/>
      <c r="F6" s="73"/>
      <c r="G6" s="73"/>
    </row>
    <row r="7" spans="1:7">
      <c r="A7" s="73"/>
      <c r="B7" s="73"/>
      <c r="C7" s="73"/>
      <c r="D7" s="73"/>
      <c r="E7" s="73"/>
      <c r="F7" s="73"/>
      <c r="G7" s="73"/>
    </row>
    <row r="8" spans="1:7">
      <c r="A8" s="73"/>
      <c r="B8" s="73"/>
      <c r="C8" s="73"/>
      <c r="D8" s="73"/>
      <c r="E8" s="73"/>
      <c r="F8" s="73"/>
      <c r="G8" s="73"/>
    </row>
    <row r="9" spans="1:7">
      <c r="A9" s="73"/>
      <c r="B9" s="73"/>
      <c r="C9" s="73"/>
      <c r="D9" s="73"/>
      <c r="E9" s="73"/>
      <c r="F9" s="73"/>
      <c r="G9" s="73"/>
    </row>
    <row r="10" spans="1:7" ht="42">
      <c r="A10" s="7" t="s">
        <v>0</v>
      </c>
      <c r="B10" s="7" t="s">
        <v>1</v>
      </c>
      <c r="C10" s="7" t="s">
        <v>2</v>
      </c>
      <c r="D10" s="8" t="s">
        <v>3</v>
      </c>
      <c r="E10" s="8" t="s">
        <v>4</v>
      </c>
      <c r="F10" s="7" t="s">
        <v>5</v>
      </c>
      <c r="G10" s="7" t="s">
        <v>6</v>
      </c>
    </row>
    <row r="11" spans="1:7" ht="22.5">
      <c r="A11" s="7">
        <v>1</v>
      </c>
      <c r="B11" s="3" t="s">
        <v>35</v>
      </c>
      <c r="C11" s="3" t="s">
        <v>36</v>
      </c>
      <c r="D11" s="3" t="s">
        <v>23</v>
      </c>
      <c r="E11" s="15">
        <v>100</v>
      </c>
      <c r="F11" s="9">
        <v>9700</v>
      </c>
      <c r="G11" s="9">
        <f>F11*E11</f>
        <v>970000</v>
      </c>
    </row>
    <row r="12" spans="1:7" ht="22.5">
      <c r="A12" s="7">
        <v>2</v>
      </c>
      <c r="B12" s="3" t="s">
        <v>37</v>
      </c>
      <c r="C12" s="3" t="s">
        <v>38</v>
      </c>
      <c r="D12" s="3" t="s">
        <v>21</v>
      </c>
      <c r="E12" s="15">
        <v>2</v>
      </c>
      <c r="F12" s="9">
        <v>255300</v>
      </c>
      <c r="G12" s="9">
        <f t="shared" ref="G12:G109" si="0">F12*E12</f>
        <v>510600</v>
      </c>
    </row>
    <row r="13" spans="1:7" ht="33.75">
      <c r="A13" s="7">
        <v>3</v>
      </c>
      <c r="B13" s="3" t="s">
        <v>39</v>
      </c>
      <c r="C13" s="3" t="s">
        <v>39</v>
      </c>
      <c r="D13" s="3" t="s">
        <v>21</v>
      </c>
      <c r="E13" s="15">
        <v>1</v>
      </c>
      <c r="F13" s="9">
        <v>178700</v>
      </c>
      <c r="G13" s="9">
        <f t="shared" si="0"/>
        <v>178700</v>
      </c>
    </row>
    <row r="14" spans="1:7" ht="67.5">
      <c r="A14" s="7">
        <v>4</v>
      </c>
      <c r="B14" s="3" t="s">
        <v>40</v>
      </c>
      <c r="C14" s="3" t="s">
        <v>41</v>
      </c>
      <c r="D14" s="3" t="s">
        <v>21</v>
      </c>
      <c r="E14" s="15">
        <v>5</v>
      </c>
      <c r="F14" s="9">
        <v>180000</v>
      </c>
      <c r="G14" s="9">
        <f t="shared" si="0"/>
        <v>900000</v>
      </c>
    </row>
    <row r="15" spans="1:7" ht="56.25">
      <c r="A15" s="7">
        <v>5</v>
      </c>
      <c r="B15" s="3" t="s">
        <v>42</v>
      </c>
      <c r="C15" s="3" t="s">
        <v>43</v>
      </c>
      <c r="D15" s="3" t="s">
        <v>21</v>
      </c>
      <c r="E15" s="16">
        <v>100</v>
      </c>
      <c r="F15" s="9">
        <v>15000</v>
      </c>
      <c r="G15" s="9">
        <f t="shared" si="0"/>
        <v>1500000</v>
      </c>
    </row>
    <row r="16" spans="1:7" ht="56.25">
      <c r="A16" s="7">
        <v>6</v>
      </c>
      <c r="B16" s="3" t="s">
        <v>44</v>
      </c>
      <c r="C16" s="3" t="s">
        <v>44</v>
      </c>
      <c r="D16" s="3" t="s">
        <v>21</v>
      </c>
      <c r="E16" s="15">
        <v>2</v>
      </c>
      <c r="F16" s="9">
        <v>85000</v>
      </c>
      <c r="G16" s="9">
        <f t="shared" si="0"/>
        <v>170000</v>
      </c>
    </row>
    <row r="17" spans="1:7" ht="56.25">
      <c r="A17" s="7">
        <v>7</v>
      </c>
      <c r="B17" s="3" t="s">
        <v>45</v>
      </c>
      <c r="C17" s="3" t="s">
        <v>46</v>
      </c>
      <c r="D17" s="3" t="s">
        <v>21</v>
      </c>
      <c r="E17" s="15">
        <v>2</v>
      </c>
      <c r="F17" s="9">
        <v>10000</v>
      </c>
      <c r="G17" s="9">
        <f t="shared" si="0"/>
        <v>20000</v>
      </c>
    </row>
    <row r="18" spans="1:7" ht="258.75">
      <c r="A18" s="7">
        <v>8</v>
      </c>
      <c r="B18" s="3" t="s">
        <v>47</v>
      </c>
      <c r="C18" s="3" t="s">
        <v>48</v>
      </c>
      <c r="D18" s="3" t="s">
        <v>21</v>
      </c>
      <c r="E18" s="17">
        <v>70</v>
      </c>
      <c r="F18" s="18">
        <v>38000</v>
      </c>
      <c r="G18" s="9">
        <f t="shared" si="0"/>
        <v>2660000</v>
      </c>
    </row>
    <row r="19" spans="1:7" ht="258.75">
      <c r="A19" s="7">
        <v>9</v>
      </c>
      <c r="B19" s="3" t="s">
        <v>49</v>
      </c>
      <c r="C19" s="3" t="s">
        <v>50</v>
      </c>
      <c r="D19" s="3" t="s">
        <v>21</v>
      </c>
      <c r="E19" s="17">
        <v>80</v>
      </c>
      <c r="F19" s="18">
        <v>15000</v>
      </c>
      <c r="G19" s="9">
        <f t="shared" si="0"/>
        <v>1200000</v>
      </c>
    </row>
    <row r="20" spans="1:7">
      <c r="A20" s="7">
        <v>10</v>
      </c>
      <c r="B20" s="3" t="s">
        <v>51</v>
      </c>
      <c r="C20" s="3" t="s">
        <v>52</v>
      </c>
      <c r="D20" s="3" t="s">
        <v>26</v>
      </c>
      <c r="E20" s="15">
        <v>4000</v>
      </c>
      <c r="F20" s="9">
        <v>740.82</v>
      </c>
      <c r="G20" s="9">
        <f t="shared" si="0"/>
        <v>2963280</v>
      </c>
    </row>
    <row r="21" spans="1:7" ht="292.5">
      <c r="A21" s="7">
        <v>11</v>
      </c>
      <c r="B21" s="3" t="s">
        <v>53</v>
      </c>
      <c r="C21" s="3" t="s">
        <v>54</v>
      </c>
      <c r="D21" s="3" t="s">
        <v>23</v>
      </c>
      <c r="E21" s="15">
        <v>70</v>
      </c>
      <c r="F21" s="9">
        <v>55220</v>
      </c>
      <c r="G21" s="9">
        <f t="shared" si="0"/>
        <v>3865400</v>
      </c>
    </row>
    <row r="22" spans="1:7" ht="191.25">
      <c r="A22" s="7">
        <v>12</v>
      </c>
      <c r="B22" s="3" t="s">
        <v>55</v>
      </c>
      <c r="C22" s="3" t="s">
        <v>56</v>
      </c>
      <c r="D22" s="3" t="s">
        <v>23</v>
      </c>
      <c r="E22" s="15">
        <v>30</v>
      </c>
      <c r="F22" s="9">
        <v>80135</v>
      </c>
      <c r="G22" s="9">
        <f t="shared" si="0"/>
        <v>2404050</v>
      </c>
    </row>
    <row r="23" spans="1:7" ht="56.25">
      <c r="A23" s="7">
        <v>13</v>
      </c>
      <c r="B23" s="3" t="s">
        <v>57</v>
      </c>
      <c r="C23" s="3" t="s">
        <v>58</v>
      </c>
      <c r="D23" s="3" t="s">
        <v>23</v>
      </c>
      <c r="E23" s="17">
        <v>20</v>
      </c>
      <c r="F23" s="18">
        <v>15510</v>
      </c>
      <c r="G23" s="9">
        <f t="shared" si="0"/>
        <v>310200</v>
      </c>
    </row>
    <row r="24" spans="1:7" ht="112.5">
      <c r="A24" s="7">
        <v>14</v>
      </c>
      <c r="B24" s="3" t="s">
        <v>59</v>
      </c>
      <c r="C24" s="3" t="s">
        <v>60</v>
      </c>
      <c r="D24" s="3" t="s">
        <v>23</v>
      </c>
      <c r="E24" s="17">
        <v>12</v>
      </c>
      <c r="F24" s="18">
        <v>18260</v>
      </c>
      <c r="G24" s="9">
        <f t="shared" si="0"/>
        <v>219120</v>
      </c>
    </row>
    <row r="25" spans="1:7" ht="135">
      <c r="A25" s="7">
        <v>15</v>
      </c>
      <c r="B25" s="3" t="s">
        <v>61</v>
      </c>
      <c r="C25" s="3" t="s">
        <v>62</v>
      </c>
      <c r="D25" s="3" t="s">
        <v>23</v>
      </c>
      <c r="E25" s="15">
        <v>12</v>
      </c>
      <c r="F25" s="9">
        <v>35420</v>
      </c>
      <c r="G25" s="9">
        <f t="shared" si="0"/>
        <v>425040</v>
      </c>
    </row>
    <row r="26" spans="1:7" ht="78.75">
      <c r="A26" s="7">
        <v>16</v>
      </c>
      <c r="B26" s="28" t="s">
        <v>63</v>
      </c>
      <c r="C26" s="28" t="s">
        <v>64</v>
      </c>
      <c r="D26" s="28" t="s">
        <v>23</v>
      </c>
      <c r="E26" s="28">
        <v>70</v>
      </c>
      <c r="F26" s="9">
        <v>65000</v>
      </c>
      <c r="G26" s="9">
        <f t="shared" si="0"/>
        <v>4550000</v>
      </c>
    </row>
    <row r="27" spans="1:7" ht="22.5">
      <c r="A27" s="7">
        <v>17</v>
      </c>
      <c r="B27" s="28" t="s">
        <v>65</v>
      </c>
      <c r="C27" s="28" t="s">
        <v>65</v>
      </c>
      <c r="D27" s="28" t="s">
        <v>23</v>
      </c>
      <c r="E27" s="28">
        <v>2</v>
      </c>
      <c r="F27" s="9">
        <v>189826.56</v>
      </c>
      <c r="G27" s="9">
        <f t="shared" si="0"/>
        <v>379653.12</v>
      </c>
    </row>
    <row r="28" spans="1:7">
      <c r="A28" s="7">
        <v>18</v>
      </c>
      <c r="B28" s="28" t="s">
        <v>66</v>
      </c>
      <c r="C28" s="28" t="s">
        <v>67</v>
      </c>
      <c r="D28" s="28" t="s">
        <v>23</v>
      </c>
      <c r="E28" s="28">
        <v>20</v>
      </c>
      <c r="F28" s="9">
        <v>37255.68</v>
      </c>
      <c r="G28" s="9">
        <f t="shared" si="0"/>
        <v>745113.59999999998</v>
      </c>
    </row>
    <row r="29" spans="1:7" ht="33.75">
      <c r="A29" s="7">
        <v>19</v>
      </c>
      <c r="B29" s="29" t="s">
        <v>68</v>
      </c>
      <c r="C29" s="29" t="s">
        <v>68</v>
      </c>
      <c r="D29" s="29" t="s">
        <v>23</v>
      </c>
      <c r="E29" s="29">
        <v>6</v>
      </c>
      <c r="F29" s="9">
        <v>633600</v>
      </c>
      <c r="G29" s="9">
        <f t="shared" si="0"/>
        <v>3801600</v>
      </c>
    </row>
    <row r="30" spans="1:7" ht="33.75">
      <c r="A30" s="7">
        <v>20</v>
      </c>
      <c r="B30" s="29" t="s">
        <v>69</v>
      </c>
      <c r="C30" s="29" t="s">
        <v>69</v>
      </c>
      <c r="D30" s="29" t="s">
        <v>23</v>
      </c>
      <c r="E30" s="29">
        <v>2</v>
      </c>
      <c r="F30" s="9">
        <v>118800</v>
      </c>
      <c r="G30" s="9">
        <f t="shared" si="0"/>
        <v>237600</v>
      </c>
    </row>
    <row r="31" spans="1:7" ht="22.5">
      <c r="A31" s="7">
        <v>21</v>
      </c>
      <c r="B31" s="29" t="s">
        <v>70</v>
      </c>
      <c r="C31" s="29" t="s">
        <v>70</v>
      </c>
      <c r="D31" s="29" t="s">
        <v>23</v>
      </c>
      <c r="E31" s="29">
        <v>1</v>
      </c>
      <c r="F31" s="9">
        <v>85536</v>
      </c>
      <c r="G31" s="9">
        <f t="shared" si="0"/>
        <v>85536</v>
      </c>
    </row>
    <row r="32" spans="1:7" ht="22.5">
      <c r="A32" s="7">
        <v>22</v>
      </c>
      <c r="B32" s="29" t="s">
        <v>71</v>
      </c>
      <c r="C32" s="29" t="s">
        <v>71</v>
      </c>
      <c r="D32" s="29" t="s">
        <v>23</v>
      </c>
      <c r="E32" s="29">
        <v>1</v>
      </c>
      <c r="F32" s="9">
        <v>207504</v>
      </c>
      <c r="G32" s="9">
        <f t="shared" si="0"/>
        <v>207504</v>
      </c>
    </row>
    <row r="33" spans="1:7" ht="22.5">
      <c r="A33" s="7">
        <v>23</v>
      </c>
      <c r="B33" s="29" t="s">
        <v>72</v>
      </c>
      <c r="C33" s="29" t="s">
        <v>72</v>
      </c>
      <c r="D33" s="29" t="s">
        <v>23</v>
      </c>
      <c r="E33" s="29">
        <v>1</v>
      </c>
      <c r="F33" s="9">
        <v>85536</v>
      </c>
      <c r="G33" s="9">
        <f t="shared" si="0"/>
        <v>85536</v>
      </c>
    </row>
    <row r="34" spans="1:7" ht="22.5">
      <c r="A34" s="7">
        <v>24</v>
      </c>
      <c r="B34" s="29" t="s">
        <v>71</v>
      </c>
      <c r="C34" s="29" t="s">
        <v>71</v>
      </c>
      <c r="D34" s="29" t="s">
        <v>23</v>
      </c>
      <c r="E34" s="29">
        <v>2</v>
      </c>
      <c r="F34" s="9">
        <v>207504</v>
      </c>
      <c r="G34" s="9">
        <f t="shared" si="0"/>
        <v>415008</v>
      </c>
    </row>
    <row r="35" spans="1:7" ht="22.5">
      <c r="A35" s="7">
        <v>25</v>
      </c>
      <c r="B35" s="29" t="s">
        <v>73</v>
      </c>
      <c r="C35" s="29" t="s">
        <v>73</v>
      </c>
      <c r="D35" s="29" t="s">
        <v>23</v>
      </c>
      <c r="E35" s="29">
        <v>1</v>
      </c>
      <c r="F35" s="9">
        <v>85536</v>
      </c>
      <c r="G35" s="9">
        <f t="shared" si="0"/>
        <v>85536</v>
      </c>
    </row>
    <row r="36" spans="1:7" ht="22.5">
      <c r="A36" s="7">
        <v>26</v>
      </c>
      <c r="B36" s="29" t="s">
        <v>74</v>
      </c>
      <c r="C36" s="29" t="s">
        <v>74</v>
      </c>
      <c r="D36" s="29" t="s">
        <v>23</v>
      </c>
      <c r="E36" s="29">
        <v>2</v>
      </c>
      <c r="F36" s="9">
        <v>85536</v>
      </c>
      <c r="G36" s="9">
        <f t="shared" si="0"/>
        <v>171072</v>
      </c>
    </row>
    <row r="37" spans="1:7">
      <c r="A37" s="7">
        <v>27</v>
      </c>
      <c r="B37" s="29" t="s">
        <v>75</v>
      </c>
      <c r="C37" s="29" t="s">
        <v>75</v>
      </c>
      <c r="D37" s="29" t="s">
        <v>23</v>
      </c>
      <c r="E37" s="29">
        <v>15</v>
      </c>
      <c r="F37" s="9">
        <v>38142.720000000001</v>
      </c>
      <c r="G37" s="9">
        <f t="shared" si="0"/>
        <v>572140.80000000005</v>
      </c>
    </row>
    <row r="38" spans="1:7">
      <c r="A38" s="7">
        <v>28</v>
      </c>
      <c r="B38" s="29" t="s">
        <v>76</v>
      </c>
      <c r="C38" s="29" t="s">
        <v>76</v>
      </c>
      <c r="D38" s="29" t="s">
        <v>23</v>
      </c>
      <c r="E38" s="29">
        <v>6</v>
      </c>
      <c r="F38" s="9">
        <v>84268.800000000003</v>
      </c>
      <c r="G38" s="9">
        <f t="shared" si="0"/>
        <v>505612.80000000005</v>
      </c>
    </row>
    <row r="39" spans="1:7" ht="22.5">
      <c r="A39" s="7">
        <v>29</v>
      </c>
      <c r="B39" s="29" t="s">
        <v>77</v>
      </c>
      <c r="C39" s="29" t="s">
        <v>77</v>
      </c>
      <c r="D39" s="29" t="s">
        <v>23</v>
      </c>
      <c r="E39" s="29">
        <v>10</v>
      </c>
      <c r="F39" s="9">
        <v>104544</v>
      </c>
      <c r="G39" s="9">
        <f t="shared" si="0"/>
        <v>1045440</v>
      </c>
    </row>
    <row r="40" spans="1:7" ht="22.5">
      <c r="A40" s="7">
        <v>30</v>
      </c>
      <c r="B40" s="29" t="s">
        <v>78</v>
      </c>
      <c r="C40" s="29" t="s">
        <v>78</v>
      </c>
      <c r="D40" s="29" t="s">
        <v>23</v>
      </c>
      <c r="E40" s="29">
        <v>1</v>
      </c>
      <c r="F40" s="9">
        <v>85536</v>
      </c>
      <c r="G40" s="9">
        <f t="shared" si="0"/>
        <v>85536</v>
      </c>
    </row>
    <row r="41" spans="1:7">
      <c r="A41" s="7">
        <v>31</v>
      </c>
      <c r="B41" s="29" t="s">
        <v>79</v>
      </c>
      <c r="C41" s="29" t="s">
        <v>79</v>
      </c>
      <c r="D41" s="29" t="s">
        <v>23</v>
      </c>
      <c r="E41" s="30">
        <v>10</v>
      </c>
      <c r="F41" s="9">
        <v>91080</v>
      </c>
      <c r="G41" s="9">
        <f t="shared" si="0"/>
        <v>910800</v>
      </c>
    </row>
    <row r="42" spans="1:7">
      <c r="A42" s="7">
        <v>32</v>
      </c>
      <c r="B42" s="29" t="s">
        <v>80</v>
      </c>
      <c r="C42" s="29" t="s">
        <v>80</v>
      </c>
      <c r="D42" s="29" t="s">
        <v>23</v>
      </c>
      <c r="E42" s="29">
        <v>1</v>
      </c>
      <c r="F42" s="9">
        <v>112464</v>
      </c>
      <c r="G42" s="9">
        <f t="shared" si="0"/>
        <v>112464</v>
      </c>
    </row>
    <row r="43" spans="1:7" ht="22.5">
      <c r="A43" s="7">
        <v>33</v>
      </c>
      <c r="B43" s="31" t="s">
        <v>81</v>
      </c>
      <c r="C43" s="31" t="s">
        <v>81</v>
      </c>
      <c r="D43" s="31" t="s">
        <v>23</v>
      </c>
      <c r="E43" s="31">
        <v>10</v>
      </c>
      <c r="F43" s="13">
        <v>83952</v>
      </c>
      <c r="G43" s="32">
        <f t="shared" si="0"/>
        <v>839520</v>
      </c>
    </row>
    <row r="44" spans="1:7" ht="22.5">
      <c r="A44" s="7">
        <v>34</v>
      </c>
      <c r="B44" s="3" t="s">
        <v>82</v>
      </c>
      <c r="C44" s="3" t="s">
        <v>82</v>
      </c>
      <c r="D44" s="3" t="s">
        <v>23</v>
      </c>
      <c r="E44" s="15">
        <v>1</v>
      </c>
      <c r="F44" s="9">
        <v>60192</v>
      </c>
      <c r="G44" s="9">
        <f t="shared" si="0"/>
        <v>60192</v>
      </c>
    </row>
    <row r="45" spans="1:7" ht="22.5">
      <c r="A45" s="7">
        <v>35</v>
      </c>
      <c r="B45" s="3" t="s">
        <v>83</v>
      </c>
      <c r="C45" s="3" t="s">
        <v>83</v>
      </c>
      <c r="D45" s="3" t="s">
        <v>23</v>
      </c>
      <c r="E45" s="15">
        <v>8</v>
      </c>
      <c r="F45" s="9">
        <v>175032</v>
      </c>
      <c r="G45" s="9">
        <f t="shared" si="0"/>
        <v>1400256</v>
      </c>
    </row>
    <row r="46" spans="1:7" ht="22.5">
      <c r="A46" s="7">
        <v>36</v>
      </c>
      <c r="B46" s="3" t="s">
        <v>84</v>
      </c>
      <c r="C46" s="3" t="s">
        <v>84</v>
      </c>
      <c r="D46" s="3" t="s">
        <v>23</v>
      </c>
      <c r="E46" s="15">
        <v>1</v>
      </c>
      <c r="F46" s="9">
        <v>85536</v>
      </c>
      <c r="G46" s="9">
        <f t="shared" si="0"/>
        <v>85536</v>
      </c>
    </row>
    <row r="47" spans="1:7" ht="22.5">
      <c r="A47" s="7">
        <v>37</v>
      </c>
      <c r="B47" s="3" t="s">
        <v>85</v>
      </c>
      <c r="C47" s="3" t="s">
        <v>85</v>
      </c>
      <c r="D47" s="3" t="s">
        <v>23</v>
      </c>
      <c r="E47" s="15">
        <v>2</v>
      </c>
      <c r="F47" s="9">
        <v>85536</v>
      </c>
      <c r="G47" s="9">
        <f t="shared" si="0"/>
        <v>171072</v>
      </c>
    </row>
    <row r="48" spans="1:7" ht="22.5">
      <c r="A48" s="7">
        <v>38</v>
      </c>
      <c r="B48" s="3" t="s">
        <v>86</v>
      </c>
      <c r="C48" s="3" t="s">
        <v>86</v>
      </c>
      <c r="D48" s="3" t="s">
        <v>23</v>
      </c>
      <c r="E48" s="15">
        <v>1</v>
      </c>
      <c r="F48" s="9">
        <v>56448</v>
      </c>
      <c r="G48" s="9">
        <f t="shared" si="0"/>
        <v>56448</v>
      </c>
    </row>
    <row r="49" spans="1:7" ht="22.5">
      <c r="A49" s="7">
        <v>39</v>
      </c>
      <c r="B49" s="3" t="s">
        <v>87</v>
      </c>
      <c r="C49" s="3" t="s">
        <v>87</v>
      </c>
      <c r="D49" s="3" t="s">
        <v>23</v>
      </c>
      <c r="E49" s="15">
        <v>5</v>
      </c>
      <c r="F49" s="9">
        <v>111888</v>
      </c>
      <c r="G49" s="9">
        <f t="shared" si="0"/>
        <v>559440</v>
      </c>
    </row>
    <row r="50" spans="1:7" ht="22.5">
      <c r="A50" s="7">
        <v>40</v>
      </c>
      <c r="B50" s="3" t="s">
        <v>88</v>
      </c>
      <c r="C50" s="3" t="s">
        <v>88</v>
      </c>
      <c r="D50" s="3" t="s">
        <v>23</v>
      </c>
      <c r="E50" s="15">
        <v>1</v>
      </c>
      <c r="F50" s="9">
        <v>2879712</v>
      </c>
      <c r="G50" s="9">
        <f t="shared" si="0"/>
        <v>2879712</v>
      </c>
    </row>
    <row r="51" spans="1:7" ht="22.5">
      <c r="A51" s="7">
        <v>41</v>
      </c>
      <c r="B51" s="3" t="s">
        <v>89</v>
      </c>
      <c r="C51" s="3" t="s">
        <v>89</v>
      </c>
      <c r="D51" s="3" t="s">
        <v>23</v>
      </c>
      <c r="E51" s="15">
        <v>3</v>
      </c>
      <c r="F51" s="9">
        <v>132264</v>
      </c>
      <c r="G51" s="9">
        <f t="shared" si="0"/>
        <v>396792</v>
      </c>
    </row>
    <row r="52" spans="1:7">
      <c r="A52" s="7">
        <v>42</v>
      </c>
      <c r="B52" s="3" t="s">
        <v>90</v>
      </c>
      <c r="C52" s="3" t="s">
        <v>90</v>
      </c>
      <c r="D52" s="3" t="s">
        <v>23</v>
      </c>
      <c r="E52" s="15">
        <v>3</v>
      </c>
      <c r="F52" s="9">
        <v>85536</v>
      </c>
      <c r="G52" s="9">
        <f t="shared" si="0"/>
        <v>256608</v>
      </c>
    </row>
    <row r="53" spans="1:7" ht="22.5">
      <c r="A53" s="7">
        <v>43</v>
      </c>
      <c r="B53" s="3" t="s">
        <v>91</v>
      </c>
      <c r="C53" s="3" t="s">
        <v>91</v>
      </c>
      <c r="D53" s="3" t="s">
        <v>23</v>
      </c>
      <c r="E53" s="15">
        <v>8</v>
      </c>
      <c r="F53" s="9">
        <v>237600</v>
      </c>
      <c r="G53" s="9">
        <f t="shared" si="0"/>
        <v>1900800</v>
      </c>
    </row>
    <row r="54" spans="1:7" ht="22.5">
      <c r="A54" s="7">
        <v>44</v>
      </c>
      <c r="B54" s="3" t="s">
        <v>92</v>
      </c>
      <c r="C54" s="3" t="s">
        <v>92</v>
      </c>
      <c r="D54" s="3" t="s">
        <v>23</v>
      </c>
      <c r="E54" s="15">
        <v>1</v>
      </c>
      <c r="F54" s="9">
        <v>85536</v>
      </c>
      <c r="G54" s="9">
        <f t="shared" si="0"/>
        <v>85536</v>
      </c>
    </row>
    <row r="55" spans="1:7" ht="22.5">
      <c r="A55" s="7">
        <v>45</v>
      </c>
      <c r="B55" s="3" t="s">
        <v>93</v>
      </c>
      <c r="C55" s="3" t="s">
        <v>93</v>
      </c>
      <c r="D55" s="3" t="s">
        <v>23</v>
      </c>
      <c r="E55" s="15">
        <v>44</v>
      </c>
      <c r="F55" s="9">
        <v>118263</v>
      </c>
      <c r="G55" s="9">
        <f t="shared" si="0"/>
        <v>5203572</v>
      </c>
    </row>
    <row r="56" spans="1:7" ht="22.5">
      <c r="A56" s="7">
        <v>46</v>
      </c>
      <c r="B56" s="3" t="s">
        <v>94</v>
      </c>
      <c r="C56" s="3" t="s">
        <v>94</v>
      </c>
      <c r="D56" s="3" t="s">
        <v>23</v>
      </c>
      <c r="E56" s="15">
        <v>8</v>
      </c>
      <c r="F56" s="9">
        <v>47142</v>
      </c>
      <c r="G56" s="9">
        <f t="shared" si="0"/>
        <v>377136</v>
      </c>
    </row>
    <row r="57" spans="1:7" ht="22.5">
      <c r="A57" s="7">
        <v>47</v>
      </c>
      <c r="B57" s="3" t="s">
        <v>95</v>
      </c>
      <c r="C57" s="3" t="s">
        <v>95</v>
      </c>
      <c r="D57" s="3" t="s">
        <v>23</v>
      </c>
      <c r="E57" s="15">
        <v>10</v>
      </c>
      <c r="F57" s="9">
        <v>62075</v>
      </c>
      <c r="G57" s="9">
        <f t="shared" si="0"/>
        <v>620750</v>
      </c>
    </row>
    <row r="58" spans="1:7">
      <c r="A58" s="7">
        <v>48</v>
      </c>
      <c r="B58" s="3" t="s">
        <v>96</v>
      </c>
      <c r="C58" s="3" t="s">
        <v>96</v>
      </c>
      <c r="D58" s="3" t="s">
        <v>23</v>
      </c>
      <c r="E58" s="15">
        <v>15</v>
      </c>
      <c r="F58" s="9">
        <v>168027</v>
      </c>
      <c r="G58" s="9">
        <f t="shared" si="0"/>
        <v>2520405</v>
      </c>
    </row>
    <row r="59" spans="1:7" ht="22.5">
      <c r="A59" s="7">
        <v>49</v>
      </c>
      <c r="B59" s="3" t="s">
        <v>97</v>
      </c>
      <c r="C59" s="3" t="s">
        <v>97</v>
      </c>
      <c r="D59" s="3" t="s">
        <v>23</v>
      </c>
      <c r="E59" s="15">
        <v>100</v>
      </c>
      <c r="F59" s="9">
        <v>51744</v>
      </c>
      <c r="G59" s="9">
        <f t="shared" si="0"/>
        <v>5174400</v>
      </c>
    </row>
    <row r="60" spans="1:7">
      <c r="A60" s="7">
        <v>50</v>
      </c>
      <c r="B60" s="3" t="s">
        <v>98</v>
      </c>
      <c r="C60" s="3" t="s">
        <v>98</v>
      </c>
      <c r="D60" s="3" t="s">
        <v>23</v>
      </c>
      <c r="E60" s="15">
        <v>8</v>
      </c>
      <c r="F60" s="9">
        <v>19835</v>
      </c>
      <c r="G60" s="9">
        <f t="shared" si="0"/>
        <v>158680</v>
      </c>
    </row>
    <row r="61" spans="1:7" ht="22.5">
      <c r="A61" s="7">
        <v>51</v>
      </c>
      <c r="B61" s="3" t="s">
        <v>99</v>
      </c>
      <c r="C61" s="3" t="s">
        <v>99</v>
      </c>
      <c r="D61" s="3" t="s">
        <v>23</v>
      </c>
      <c r="E61" s="15">
        <v>30</v>
      </c>
      <c r="F61" s="9">
        <v>72811</v>
      </c>
      <c r="G61" s="9">
        <f t="shared" si="0"/>
        <v>2184330</v>
      </c>
    </row>
    <row r="62" spans="1:7">
      <c r="A62" s="7">
        <v>52</v>
      </c>
      <c r="B62" s="3" t="s">
        <v>100</v>
      </c>
      <c r="C62" s="3" t="s">
        <v>100</v>
      </c>
      <c r="D62" s="3" t="s">
        <v>23</v>
      </c>
      <c r="E62" s="15">
        <v>25</v>
      </c>
      <c r="F62" s="9">
        <v>18207</v>
      </c>
      <c r="G62" s="9">
        <f t="shared" si="0"/>
        <v>455175</v>
      </c>
    </row>
    <row r="63" spans="1:7">
      <c r="A63" s="7">
        <v>53</v>
      </c>
      <c r="B63" s="3" t="s">
        <v>101</v>
      </c>
      <c r="C63" s="3" t="s">
        <v>101</v>
      </c>
      <c r="D63" s="3" t="s">
        <v>26</v>
      </c>
      <c r="E63" s="15">
        <v>1</v>
      </c>
      <c r="F63" s="9">
        <v>35006</v>
      </c>
      <c r="G63" s="9">
        <f t="shared" si="0"/>
        <v>35006</v>
      </c>
    </row>
    <row r="64" spans="1:7">
      <c r="A64" s="7">
        <v>54</v>
      </c>
      <c r="B64" s="3" t="s">
        <v>102</v>
      </c>
      <c r="C64" s="3" t="s">
        <v>102</v>
      </c>
      <c r="D64" s="3" t="s">
        <v>103</v>
      </c>
      <c r="E64" s="15">
        <v>1</v>
      </c>
      <c r="F64" s="9">
        <v>54146</v>
      </c>
      <c r="G64" s="9">
        <f t="shared" si="0"/>
        <v>54146</v>
      </c>
    </row>
    <row r="65" spans="1:7" ht="22.5">
      <c r="A65" s="7">
        <v>55</v>
      </c>
      <c r="B65" s="3" t="s">
        <v>104</v>
      </c>
      <c r="C65" s="3" t="s">
        <v>104</v>
      </c>
      <c r="D65" s="3" t="s">
        <v>23</v>
      </c>
      <c r="E65" s="15">
        <v>140</v>
      </c>
      <c r="F65" s="9">
        <v>36590</v>
      </c>
      <c r="G65" s="9">
        <f t="shared" si="0"/>
        <v>5122600</v>
      </c>
    </row>
    <row r="66" spans="1:7" ht="22.5">
      <c r="A66" s="7">
        <v>56</v>
      </c>
      <c r="B66" s="3" t="s">
        <v>105</v>
      </c>
      <c r="C66" s="3" t="s">
        <v>105</v>
      </c>
      <c r="D66" s="3" t="s">
        <v>23</v>
      </c>
      <c r="E66" s="15">
        <v>20</v>
      </c>
      <c r="F66" s="9">
        <v>119513</v>
      </c>
      <c r="G66" s="9">
        <f t="shared" si="0"/>
        <v>2390260</v>
      </c>
    </row>
    <row r="67" spans="1:7" ht="33.75">
      <c r="A67" s="7">
        <v>57</v>
      </c>
      <c r="B67" s="3" t="s">
        <v>106</v>
      </c>
      <c r="C67" s="3" t="s">
        <v>106</v>
      </c>
      <c r="D67" s="3" t="s">
        <v>23</v>
      </c>
      <c r="E67" s="15">
        <v>24</v>
      </c>
      <c r="F67" s="9">
        <v>51260</v>
      </c>
      <c r="G67" s="9">
        <f t="shared" si="0"/>
        <v>1230240</v>
      </c>
    </row>
    <row r="68" spans="1:7" ht="22.5">
      <c r="A68" s="7">
        <v>58</v>
      </c>
      <c r="B68" s="3" t="s">
        <v>107</v>
      </c>
      <c r="C68" s="3" t="s">
        <v>107</v>
      </c>
      <c r="D68" s="3" t="s">
        <v>23</v>
      </c>
      <c r="E68" s="15">
        <v>20</v>
      </c>
      <c r="F68" s="9">
        <v>44977</v>
      </c>
      <c r="G68" s="9">
        <f t="shared" si="0"/>
        <v>899540</v>
      </c>
    </row>
    <row r="69" spans="1:7" ht="22.5">
      <c r="A69" s="7">
        <v>59</v>
      </c>
      <c r="B69" s="3" t="s">
        <v>108</v>
      </c>
      <c r="C69" s="3" t="s">
        <v>108</v>
      </c>
      <c r="D69" s="3" t="s">
        <v>23</v>
      </c>
      <c r="E69" s="15">
        <v>12</v>
      </c>
      <c r="F69" s="9">
        <v>216700</v>
      </c>
      <c r="G69" s="9">
        <f t="shared" si="0"/>
        <v>2600400</v>
      </c>
    </row>
    <row r="70" spans="1:7" ht="33.75">
      <c r="A70" s="7">
        <v>60</v>
      </c>
      <c r="B70" s="3" t="s">
        <v>109</v>
      </c>
      <c r="C70" s="3" t="s">
        <v>109</v>
      </c>
      <c r="D70" s="3" t="s">
        <v>23</v>
      </c>
      <c r="E70" s="15">
        <v>2</v>
      </c>
      <c r="F70" s="9">
        <v>91318</v>
      </c>
      <c r="G70" s="9">
        <f t="shared" si="0"/>
        <v>182636</v>
      </c>
    </row>
    <row r="71" spans="1:7" ht="22.5">
      <c r="A71" s="7">
        <v>61</v>
      </c>
      <c r="B71" s="3" t="s">
        <v>110</v>
      </c>
      <c r="C71" s="3" t="s">
        <v>110</v>
      </c>
      <c r="D71" s="3" t="s">
        <v>23</v>
      </c>
      <c r="E71" s="15">
        <v>1</v>
      </c>
      <c r="F71" s="9">
        <v>65226</v>
      </c>
      <c r="G71" s="9">
        <f t="shared" si="0"/>
        <v>65226</v>
      </c>
    </row>
    <row r="72" spans="1:7" ht="22.5">
      <c r="A72" s="7">
        <v>62</v>
      </c>
      <c r="B72" s="3" t="s">
        <v>111</v>
      </c>
      <c r="C72" s="3" t="s">
        <v>112</v>
      </c>
      <c r="D72" s="3" t="s">
        <v>23</v>
      </c>
      <c r="E72" s="15">
        <v>2</v>
      </c>
      <c r="F72" s="9">
        <v>46090</v>
      </c>
      <c r="G72" s="9">
        <f t="shared" si="0"/>
        <v>92180</v>
      </c>
    </row>
    <row r="73" spans="1:7" ht="22.5">
      <c r="A73" s="7">
        <v>63</v>
      </c>
      <c r="B73" s="3" t="s">
        <v>113</v>
      </c>
      <c r="C73" s="3" t="s">
        <v>114</v>
      </c>
      <c r="D73" s="3" t="s">
        <v>103</v>
      </c>
      <c r="E73" s="15">
        <v>20</v>
      </c>
      <c r="F73" s="9">
        <v>209995</v>
      </c>
      <c r="G73" s="9">
        <f t="shared" si="0"/>
        <v>4199900</v>
      </c>
    </row>
    <row r="74" spans="1:7" ht="22.5">
      <c r="A74" s="7">
        <v>64</v>
      </c>
      <c r="B74" s="3" t="s">
        <v>115</v>
      </c>
      <c r="C74" s="3" t="s">
        <v>116</v>
      </c>
      <c r="D74" s="3" t="s">
        <v>23</v>
      </c>
      <c r="E74" s="15">
        <v>4</v>
      </c>
      <c r="F74" s="9">
        <v>14195</v>
      </c>
      <c r="G74" s="9">
        <f t="shared" si="0"/>
        <v>56780</v>
      </c>
    </row>
    <row r="75" spans="1:7" ht="22.5">
      <c r="A75" s="7">
        <v>65</v>
      </c>
      <c r="B75" s="3" t="s">
        <v>117</v>
      </c>
      <c r="C75" s="3" t="s">
        <v>118</v>
      </c>
      <c r="D75" s="3" t="s">
        <v>23</v>
      </c>
      <c r="E75" s="15">
        <v>6</v>
      </c>
      <c r="F75" s="9">
        <v>17555</v>
      </c>
      <c r="G75" s="9">
        <f t="shared" si="0"/>
        <v>105330</v>
      </c>
    </row>
    <row r="76" spans="1:7" ht="22.5">
      <c r="A76" s="7">
        <v>66</v>
      </c>
      <c r="B76" s="3" t="s">
        <v>119</v>
      </c>
      <c r="C76" s="3" t="s">
        <v>120</v>
      </c>
      <c r="D76" s="3" t="s">
        <v>23</v>
      </c>
      <c r="E76" s="15">
        <v>20</v>
      </c>
      <c r="F76" s="9">
        <v>23575</v>
      </c>
      <c r="G76" s="9">
        <f t="shared" si="0"/>
        <v>471500</v>
      </c>
    </row>
    <row r="77" spans="1:7" ht="22.5">
      <c r="A77" s="7">
        <v>67</v>
      </c>
      <c r="B77" s="3" t="s">
        <v>121</v>
      </c>
      <c r="C77" s="3" t="s">
        <v>122</v>
      </c>
      <c r="D77" s="3" t="s">
        <v>23</v>
      </c>
      <c r="E77" s="15">
        <v>10</v>
      </c>
      <c r="F77" s="9">
        <v>23575</v>
      </c>
      <c r="G77" s="9">
        <f t="shared" si="0"/>
        <v>235750</v>
      </c>
    </row>
    <row r="78" spans="1:7" ht="22.5">
      <c r="A78" s="7">
        <v>68</v>
      </c>
      <c r="B78" s="3" t="s">
        <v>123</v>
      </c>
      <c r="C78" s="3" t="s">
        <v>124</v>
      </c>
      <c r="D78" s="3" t="s">
        <v>23</v>
      </c>
      <c r="E78" s="15">
        <v>10</v>
      </c>
      <c r="F78" s="9">
        <v>23575</v>
      </c>
      <c r="G78" s="9">
        <f t="shared" si="0"/>
        <v>235750</v>
      </c>
    </row>
    <row r="79" spans="1:7" ht="56.25">
      <c r="A79" s="7">
        <v>69</v>
      </c>
      <c r="B79" s="3" t="s">
        <v>125</v>
      </c>
      <c r="C79" s="3" t="s">
        <v>125</v>
      </c>
      <c r="D79" s="3" t="s">
        <v>23</v>
      </c>
      <c r="E79" s="15">
        <v>1</v>
      </c>
      <c r="F79" s="9">
        <v>10880</v>
      </c>
      <c r="G79" s="9">
        <f t="shared" si="0"/>
        <v>10880</v>
      </c>
    </row>
    <row r="80" spans="1:7" ht="56.25">
      <c r="A80" s="7">
        <v>70</v>
      </c>
      <c r="B80" s="3" t="s">
        <v>126</v>
      </c>
      <c r="C80" s="3" t="s">
        <v>126</v>
      </c>
      <c r="D80" s="3" t="s">
        <v>23</v>
      </c>
      <c r="E80" s="15">
        <v>1</v>
      </c>
      <c r="F80" s="9">
        <v>10880</v>
      </c>
      <c r="G80" s="9">
        <f t="shared" si="0"/>
        <v>10880</v>
      </c>
    </row>
    <row r="81" spans="1:7" ht="56.25">
      <c r="A81" s="7">
        <v>71</v>
      </c>
      <c r="B81" s="3" t="s">
        <v>127</v>
      </c>
      <c r="C81" s="3" t="s">
        <v>127</v>
      </c>
      <c r="D81" s="3" t="s">
        <v>23</v>
      </c>
      <c r="E81" s="15">
        <v>1</v>
      </c>
      <c r="F81" s="9">
        <v>10880</v>
      </c>
      <c r="G81" s="9">
        <f t="shared" si="0"/>
        <v>10880</v>
      </c>
    </row>
    <row r="82" spans="1:7" ht="56.25">
      <c r="A82" s="7">
        <v>72</v>
      </c>
      <c r="B82" s="3" t="s">
        <v>128</v>
      </c>
      <c r="C82" s="3" t="s">
        <v>128</v>
      </c>
      <c r="D82" s="3" t="s">
        <v>23</v>
      </c>
      <c r="E82" s="15">
        <v>1</v>
      </c>
      <c r="F82" s="9">
        <v>10880</v>
      </c>
      <c r="G82" s="9">
        <f t="shared" si="0"/>
        <v>10880</v>
      </c>
    </row>
    <row r="83" spans="1:7" ht="45">
      <c r="A83" s="7">
        <v>73</v>
      </c>
      <c r="B83" s="3" t="s">
        <v>129</v>
      </c>
      <c r="C83" s="3" t="s">
        <v>129</v>
      </c>
      <c r="D83" s="3" t="s">
        <v>23</v>
      </c>
      <c r="E83" s="15">
        <v>1</v>
      </c>
      <c r="F83" s="9">
        <v>32640</v>
      </c>
      <c r="G83" s="9">
        <f t="shared" si="0"/>
        <v>32640</v>
      </c>
    </row>
    <row r="84" spans="1:7" ht="45">
      <c r="A84" s="7">
        <v>74</v>
      </c>
      <c r="B84" s="3" t="s">
        <v>130</v>
      </c>
      <c r="C84" s="3" t="s">
        <v>130</v>
      </c>
      <c r="D84" s="3" t="s">
        <v>23</v>
      </c>
      <c r="E84" s="15">
        <v>1</v>
      </c>
      <c r="F84" s="9">
        <v>32640</v>
      </c>
      <c r="G84" s="9">
        <f t="shared" si="0"/>
        <v>32640</v>
      </c>
    </row>
    <row r="85" spans="1:7" ht="45">
      <c r="A85" s="7">
        <v>75</v>
      </c>
      <c r="B85" s="3" t="s">
        <v>131</v>
      </c>
      <c r="C85" s="3" t="s">
        <v>131</v>
      </c>
      <c r="D85" s="3" t="s">
        <v>23</v>
      </c>
      <c r="E85" s="15">
        <v>1</v>
      </c>
      <c r="F85" s="9">
        <v>32640</v>
      </c>
      <c r="G85" s="9">
        <f t="shared" si="0"/>
        <v>32640</v>
      </c>
    </row>
    <row r="86" spans="1:7" ht="33.75">
      <c r="A86" s="7">
        <v>76</v>
      </c>
      <c r="B86" s="3" t="s">
        <v>132</v>
      </c>
      <c r="C86" s="3" t="s">
        <v>132</v>
      </c>
      <c r="D86" s="3" t="s">
        <v>23</v>
      </c>
      <c r="E86" s="15">
        <v>1</v>
      </c>
      <c r="F86" s="9">
        <v>16320</v>
      </c>
      <c r="G86" s="9">
        <f t="shared" si="0"/>
        <v>16320</v>
      </c>
    </row>
    <row r="87" spans="1:7" ht="45">
      <c r="A87" s="7">
        <v>77</v>
      </c>
      <c r="B87" s="3" t="s">
        <v>133</v>
      </c>
      <c r="C87" s="3" t="s">
        <v>133</v>
      </c>
      <c r="D87" s="3" t="s">
        <v>23</v>
      </c>
      <c r="E87" s="15">
        <v>1</v>
      </c>
      <c r="F87" s="9">
        <v>16320</v>
      </c>
      <c r="G87" s="9">
        <f t="shared" si="0"/>
        <v>16320</v>
      </c>
    </row>
    <row r="88" spans="1:7" ht="33.75">
      <c r="A88" s="7">
        <v>78</v>
      </c>
      <c r="B88" s="3" t="s">
        <v>134</v>
      </c>
      <c r="C88" s="3" t="s">
        <v>134</v>
      </c>
      <c r="D88" s="3" t="s">
        <v>23</v>
      </c>
      <c r="E88" s="15">
        <v>1</v>
      </c>
      <c r="F88" s="9">
        <v>16320</v>
      </c>
      <c r="G88" s="9">
        <f t="shared" si="0"/>
        <v>16320</v>
      </c>
    </row>
    <row r="89" spans="1:7" ht="56.25">
      <c r="A89" s="7">
        <v>79</v>
      </c>
      <c r="B89" s="3" t="s">
        <v>135</v>
      </c>
      <c r="C89" s="3" t="s">
        <v>135</v>
      </c>
      <c r="D89" s="3" t="s">
        <v>23</v>
      </c>
      <c r="E89" s="15">
        <v>3</v>
      </c>
      <c r="F89" s="9">
        <v>4985</v>
      </c>
      <c r="G89" s="9">
        <f t="shared" si="0"/>
        <v>14955</v>
      </c>
    </row>
    <row r="90" spans="1:7" ht="33.75">
      <c r="A90" s="7">
        <v>80</v>
      </c>
      <c r="B90" s="3" t="s">
        <v>136</v>
      </c>
      <c r="C90" s="3" t="s">
        <v>137</v>
      </c>
      <c r="D90" s="3" t="s">
        <v>23</v>
      </c>
      <c r="E90" s="15">
        <v>25</v>
      </c>
      <c r="F90" s="9">
        <v>4785</v>
      </c>
      <c r="G90" s="9">
        <f t="shared" si="0"/>
        <v>119625</v>
      </c>
    </row>
    <row r="91" spans="1:7" ht="33.75">
      <c r="A91" s="7">
        <v>81</v>
      </c>
      <c r="B91" s="3" t="s">
        <v>138</v>
      </c>
      <c r="C91" s="3" t="s">
        <v>138</v>
      </c>
      <c r="D91" s="3" t="s">
        <v>23</v>
      </c>
      <c r="E91" s="15">
        <v>25</v>
      </c>
      <c r="F91" s="9">
        <v>4785</v>
      </c>
      <c r="G91" s="9">
        <f t="shared" si="0"/>
        <v>119625</v>
      </c>
    </row>
    <row r="92" spans="1:7">
      <c r="A92" s="7">
        <v>82</v>
      </c>
      <c r="B92" s="3" t="s">
        <v>139</v>
      </c>
      <c r="C92" s="3" t="s">
        <v>140</v>
      </c>
      <c r="D92" s="3" t="s">
        <v>23</v>
      </c>
      <c r="E92" s="15">
        <v>60</v>
      </c>
      <c r="F92" s="9">
        <v>27280</v>
      </c>
      <c r="G92" s="9">
        <f t="shared" si="0"/>
        <v>1636800</v>
      </c>
    </row>
    <row r="93" spans="1:7">
      <c r="A93" s="7">
        <v>83</v>
      </c>
      <c r="B93" s="3" t="s">
        <v>141</v>
      </c>
      <c r="C93" s="3" t="s">
        <v>142</v>
      </c>
      <c r="D93" s="3" t="s">
        <v>23</v>
      </c>
      <c r="E93" s="15">
        <v>58</v>
      </c>
      <c r="F93" s="9">
        <v>55317</v>
      </c>
      <c r="G93" s="9">
        <f t="shared" si="0"/>
        <v>3208386</v>
      </c>
    </row>
    <row r="94" spans="1:7">
      <c r="A94" s="7">
        <v>84</v>
      </c>
      <c r="B94" s="3" t="s">
        <v>143</v>
      </c>
      <c r="C94" s="3" t="s">
        <v>144</v>
      </c>
      <c r="D94" s="3" t="s">
        <v>23</v>
      </c>
      <c r="E94" s="15">
        <v>80</v>
      </c>
      <c r="F94" s="9">
        <v>33862</v>
      </c>
      <c r="G94" s="9">
        <f t="shared" si="0"/>
        <v>2708960</v>
      </c>
    </row>
    <row r="95" spans="1:7">
      <c r="A95" s="7">
        <v>85</v>
      </c>
      <c r="B95" s="3" t="s">
        <v>145</v>
      </c>
      <c r="C95" s="3" t="s">
        <v>146</v>
      </c>
      <c r="D95" s="3" t="s">
        <v>23</v>
      </c>
      <c r="E95" s="15">
        <v>12</v>
      </c>
      <c r="F95" s="9">
        <v>92708</v>
      </c>
      <c r="G95" s="9">
        <f t="shared" si="0"/>
        <v>1112496</v>
      </c>
    </row>
    <row r="96" spans="1:7">
      <c r="A96" s="7">
        <v>86</v>
      </c>
      <c r="B96" s="3" t="s">
        <v>147</v>
      </c>
      <c r="C96" s="3" t="s">
        <v>147</v>
      </c>
      <c r="D96" s="3" t="s">
        <v>23</v>
      </c>
      <c r="E96" s="15">
        <v>2</v>
      </c>
      <c r="F96" s="9">
        <v>144936</v>
      </c>
      <c r="G96" s="9">
        <f t="shared" si="0"/>
        <v>289872</v>
      </c>
    </row>
    <row r="97" spans="1:7">
      <c r="A97" s="7">
        <v>87</v>
      </c>
      <c r="B97" s="3" t="s">
        <v>148</v>
      </c>
      <c r="C97" s="3" t="s">
        <v>149</v>
      </c>
      <c r="D97" s="3" t="s">
        <v>150</v>
      </c>
      <c r="E97" s="15">
        <v>10000</v>
      </c>
      <c r="F97" s="9">
        <v>79.900000000000006</v>
      </c>
      <c r="G97" s="9">
        <f t="shared" si="0"/>
        <v>799000</v>
      </c>
    </row>
    <row r="98" spans="1:7">
      <c r="A98" s="7">
        <v>88</v>
      </c>
      <c r="B98" s="3" t="s">
        <v>151</v>
      </c>
      <c r="C98" s="3" t="s">
        <v>151</v>
      </c>
      <c r="D98" s="3" t="s">
        <v>21</v>
      </c>
      <c r="E98" s="15">
        <v>300</v>
      </c>
      <c r="F98" s="9">
        <v>831.8</v>
      </c>
      <c r="G98" s="9">
        <f t="shared" si="0"/>
        <v>249540</v>
      </c>
    </row>
    <row r="99" spans="1:7">
      <c r="A99" s="7">
        <v>89</v>
      </c>
      <c r="B99" s="3" t="s">
        <v>152</v>
      </c>
      <c r="C99" s="3" t="s">
        <v>152</v>
      </c>
      <c r="D99" s="3" t="s">
        <v>21</v>
      </c>
      <c r="E99" s="15">
        <v>3000</v>
      </c>
      <c r="F99" s="9">
        <v>35</v>
      </c>
      <c r="G99" s="9">
        <f t="shared" si="0"/>
        <v>105000</v>
      </c>
    </row>
    <row r="100" spans="1:7">
      <c r="A100" s="7">
        <v>90</v>
      </c>
      <c r="B100" s="3" t="s">
        <v>153</v>
      </c>
      <c r="C100" s="3" t="s">
        <v>154</v>
      </c>
      <c r="D100" s="3" t="s">
        <v>27</v>
      </c>
      <c r="E100" s="15">
        <v>350</v>
      </c>
      <c r="F100" s="9">
        <v>786.82</v>
      </c>
      <c r="G100" s="9">
        <f t="shared" si="0"/>
        <v>275387</v>
      </c>
    </row>
    <row r="101" spans="1:7" ht="22.5">
      <c r="A101" s="7">
        <v>91</v>
      </c>
      <c r="B101" s="3" t="s">
        <v>155</v>
      </c>
      <c r="C101" s="3" t="s">
        <v>156</v>
      </c>
      <c r="D101" s="3" t="s">
        <v>27</v>
      </c>
      <c r="E101" s="15">
        <v>1050</v>
      </c>
      <c r="F101" s="9">
        <v>66.930000000000007</v>
      </c>
      <c r="G101" s="9">
        <f t="shared" si="0"/>
        <v>70276.5</v>
      </c>
    </row>
    <row r="102" spans="1:7">
      <c r="A102" s="7">
        <v>92</v>
      </c>
      <c r="B102" s="3" t="s">
        <v>157</v>
      </c>
      <c r="C102" s="3" t="s">
        <v>158</v>
      </c>
      <c r="D102" s="3" t="s">
        <v>27</v>
      </c>
      <c r="E102" s="15">
        <v>1050</v>
      </c>
      <c r="F102" s="9">
        <v>437.44</v>
      </c>
      <c r="G102" s="9">
        <f t="shared" si="0"/>
        <v>459312</v>
      </c>
    </row>
    <row r="103" spans="1:7">
      <c r="A103" s="7">
        <v>93</v>
      </c>
      <c r="B103" s="3" t="s">
        <v>159</v>
      </c>
      <c r="C103" s="3" t="s">
        <v>160</v>
      </c>
      <c r="D103" s="3" t="s">
        <v>27</v>
      </c>
      <c r="E103" s="15">
        <v>3500</v>
      </c>
      <c r="F103" s="9">
        <v>14.34</v>
      </c>
      <c r="G103" s="9">
        <f t="shared" si="0"/>
        <v>50190</v>
      </c>
    </row>
    <row r="104" spans="1:7">
      <c r="A104" s="7">
        <v>94</v>
      </c>
      <c r="B104" s="3" t="s">
        <v>161</v>
      </c>
      <c r="C104" s="3" t="s">
        <v>162</v>
      </c>
      <c r="D104" s="3" t="s">
        <v>26</v>
      </c>
      <c r="E104" s="15">
        <v>35</v>
      </c>
      <c r="F104" s="9">
        <v>129.97999999999999</v>
      </c>
      <c r="G104" s="9">
        <f t="shared" si="0"/>
        <v>4549.2999999999993</v>
      </c>
    </row>
    <row r="105" spans="1:7">
      <c r="A105" s="7">
        <v>95</v>
      </c>
      <c r="B105" s="3" t="s">
        <v>163</v>
      </c>
      <c r="C105" s="3" t="s">
        <v>164</v>
      </c>
      <c r="D105" s="3" t="s">
        <v>27</v>
      </c>
      <c r="E105" s="15">
        <v>350</v>
      </c>
      <c r="F105" s="9">
        <v>20.22</v>
      </c>
      <c r="G105" s="9">
        <f t="shared" si="0"/>
        <v>7077</v>
      </c>
    </row>
    <row r="106" spans="1:7">
      <c r="A106" s="7">
        <v>96</v>
      </c>
      <c r="B106" s="3" t="s">
        <v>165</v>
      </c>
      <c r="C106" s="3" t="s">
        <v>166</v>
      </c>
      <c r="D106" s="3" t="s">
        <v>27</v>
      </c>
      <c r="E106" s="15">
        <v>700</v>
      </c>
      <c r="F106" s="9">
        <v>34.5</v>
      </c>
      <c r="G106" s="9">
        <f t="shared" si="0"/>
        <v>24150</v>
      </c>
    </row>
    <row r="107" spans="1:7">
      <c r="A107" s="7">
        <v>97</v>
      </c>
      <c r="B107" s="3" t="s">
        <v>167</v>
      </c>
      <c r="C107" s="3" t="s">
        <v>168</v>
      </c>
      <c r="D107" s="3" t="s">
        <v>21</v>
      </c>
      <c r="E107" s="15">
        <v>35</v>
      </c>
      <c r="F107" s="9">
        <v>252.5</v>
      </c>
      <c r="G107" s="9">
        <f t="shared" si="0"/>
        <v>8837.5</v>
      </c>
    </row>
    <row r="108" spans="1:7">
      <c r="A108" s="7">
        <v>98</v>
      </c>
      <c r="B108" s="3" t="s">
        <v>169</v>
      </c>
      <c r="C108" s="3" t="s">
        <v>170</v>
      </c>
      <c r="D108" s="3" t="s">
        <v>23</v>
      </c>
      <c r="E108" s="15">
        <v>3</v>
      </c>
      <c r="F108" s="9">
        <v>2000</v>
      </c>
      <c r="G108" s="9">
        <f t="shared" si="0"/>
        <v>6000</v>
      </c>
    </row>
    <row r="109" spans="1:7">
      <c r="A109" s="7">
        <v>99</v>
      </c>
      <c r="B109" s="3" t="s">
        <v>171</v>
      </c>
      <c r="C109" s="3" t="s">
        <v>172</v>
      </c>
      <c r="D109" s="3" t="s">
        <v>27</v>
      </c>
      <c r="E109" s="15">
        <v>600</v>
      </c>
      <c r="F109" s="9">
        <v>255</v>
      </c>
      <c r="G109" s="9">
        <f t="shared" si="0"/>
        <v>153000</v>
      </c>
    </row>
    <row r="110" spans="1:7">
      <c r="A110" s="11"/>
      <c r="B110" s="12"/>
      <c r="C110" s="12"/>
      <c r="D110" s="12"/>
      <c r="E110" s="12"/>
      <c r="F110" s="13"/>
      <c r="G110" s="13"/>
    </row>
    <row r="111" spans="1:7">
      <c r="A111" s="74" t="s">
        <v>7</v>
      </c>
      <c r="B111" s="74"/>
      <c r="C111" s="74"/>
      <c r="D111" s="74"/>
      <c r="E111" s="74"/>
      <c r="F111" s="74"/>
      <c r="G111" s="74"/>
    </row>
    <row r="113" spans="1:7" ht="38.25">
      <c r="A113" s="6" t="s">
        <v>8</v>
      </c>
      <c r="B113" s="4" t="s">
        <v>9</v>
      </c>
      <c r="C113" s="4" t="s">
        <v>10</v>
      </c>
      <c r="D113" s="75" t="s">
        <v>19</v>
      </c>
      <c r="E113" s="75"/>
      <c r="F113" s="66" t="s">
        <v>11</v>
      </c>
      <c r="G113" s="66"/>
    </row>
    <row r="114" spans="1:7">
      <c r="A114" s="10">
        <v>1</v>
      </c>
      <c r="B114" s="43" t="s">
        <v>173</v>
      </c>
      <c r="C114" s="42" t="s">
        <v>175</v>
      </c>
      <c r="D114" s="76" t="s">
        <v>174</v>
      </c>
      <c r="E114" s="77"/>
      <c r="F114" s="66"/>
      <c r="G114" s="66"/>
    </row>
    <row r="115" spans="1:7" ht="19.5" customHeight="1">
      <c r="A115" s="14">
        <v>2</v>
      </c>
      <c r="B115" s="42" t="s">
        <v>177</v>
      </c>
      <c r="C115" s="42" t="s">
        <v>178</v>
      </c>
      <c r="D115" s="76" t="s">
        <v>179</v>
      </c>
      <c r="E115" s="77"/>
      <c r="F115" s="78"/>
      <c r="G115" s="78"/>
    </row>
    <row r="116" spans="1:7" ht="32.25" customHeight="1">
      <c r="A116" s="27">
        <v>3</v>
      </c>
      <c r="B116" s="42" t="s">
        <v>182</v>
      </c>
      <c r="C116" s="42" t="s">
        <v>183</v>
      </c>
      <c r="D116" s="76" t="s">
        <v>184</v>
      </c>
      <c r="E116" s="77"/>
      <c r="F116" s="61"/>
      <c r="G116" s="62"/>
    </row>
    <row r="117" spans="1:7" ht="32.25" customHeight="1">
      <c r="A117" s="26">
        <v>4</v>
      </c>
      <c r="B117" s="42" t="s">
        <v>187</v>
      </c>
      <c r="C117" s="42" t="s">
        <v>188</v>
      </c>
      <c r="D117" s="59" t="s">
        <v>189</v>
      </c>
      <c r="E117" s="60"/>
      <c r="F117" s="61"/>
      <c r="G117" s="62"/>
    </row>
    <row r="118" spans="1:7" ht="32.25" customHeight="1">
      <c r="A118" s="27">
        <v>5</v>
      </c>
      <c r="B118" s="42" t="s">
        <v>194</v>
      </c>
      <c r="C118" s="42" t="s">
        <v>195</v>
      </c>
      <c r="D118" s="59" t="s">
        <v>202</v>
      </c>
      <c r="E118" s="60"/>
      <c r="F118" s="61"/>
      <c r="G118" s="62"/>
    </row>
    <row r="119" spans="1:7" ht="49.5" customHeight="1">
      <c r="A119" s="27">
        <v>6</v>
      </c>
      <c r="B119" s="42" t="s">
        <v>197</v>
      </c>
      <c r="C119" s="42" t="s">
        <v>198</v>
      </c>
      <c r="D119" s="58" t="s">
        <v>203</v>
      </c>
      <c r="E119" s="58"/>
      <c r="F119" s="61"/>
      <c r="G119" s="62"/>
    </row>
    <row r="120" spans="1:7" ht="37.5" customHeight="1">
      <c r="A120" s="26">
        <v>7</v>
      </c>
      <c r="B120" s="42" t="s">
        <v>29</v>
      </c>
      <c r="C120" s="42" t="s">
        <v>201</v>
      </c>
      <c r="D120" s="59" t="s">
        <v>204</v>
      </c>
      <c r="E120" s="60"/>
      <c r="F120" s="61"/>
      <c r="G120" s="62"/>
    </row>
    <row r="121" spans="1:7" ht="38.25" customHeight="1">
      <c r="A121" s="27">
        <v>8</v>
      </c>
      <c r="B121" s="42" t="s">
        <v>30</v>
      </c>
      <c r="C121" s="42" t="s">
        <v>210</v>
      </c>
      <c r="D121" s="58" t="s">
        <v>211</v>
      </c>
      <c r="E121" s="58"/>
      <c r="F121" s="78"/>
      <c r="G121" s="78"/>
    </row>
    <row r="122" spans="1:7" ht="38.25" customHeight="1">
      <c r="A122" s="27">
        <v>9</v>
      </c>
      <c r="B122" s="42" t="s">
        <v>217</v>
      </c>
      <c r="C122" s="42" t="s">
        <v>218</v>
      </c>
      <c r="D122" s="58" t="s">
        <v>219</v>
      </c>
      <c r="E122" s="58"/>
      <c r="F122" s="78"/>
      <c r="G122" s="78"/>
    </row>
    <row r="123" spans="1:7" ht="38.25" customHeight="1">
      <c r="A123" s="41">
        <v>10</v>
      </c>
      <c r="B123" s="42" t="s">
        <v>222</v>
      </c>
      <c r="C123" s="42" t="s">
        <v>223</v>
      </c>
      <c r="D123" s="58" t="s">
        <v>224</v>
      </c>
      <c r="E123" s="58"/>
      <c r="F123" s="78"/>
      <c r="G123" s="78"/>
    </row>
    <row r="124" spans="1:7" ht="38.25" customHeight="1">
      <c r="A124" s="41">
        <v>11</v>
      </c>
      <c r="B124" s="42" t="s">
        <v>234</v>
      </c>
      <c r="C124" s="42" t="s">
        <v>233</v>
      </c>
      <c r="D124" s="58" t="s">
        <v>237</v>
      </c>
      <c r="E124" s="58"/>
      <c r="F124" s="61"/>
      <c r="G124" s="62"/>
    </row>
    <row r="125" spans="1:7" ht="38.25" customHeight="1">
      <c r="A125" s="41">
        <v>12</v>
      </c>
      <c r="B125" s="42" t="s">
        <v>235</v>
      </c>
      <c r="C125" s="42" t="s">
        <v>236</v>
      </c>
      <c r="D125" s="59" t="s">
        <v>238</v>
      </c>
      <c r="E125" s="60"/>
      <c r="F125" s="61"/>
      <c r="G125" s="62"/>
    </row>
    <row r="127" spans="1:7">
      <c r="A127" s="63" t="s">
        <v>12</v>
      </c>
      <c r="B127" s="63"/>
      <c r="C127" s="63"/>
      <c r="D127" s="63"/>
      <c r="E127" s="63"/>
      <c r="F127" s="63"/>
      <c r="G127" s="63"/>
    </row>
    <row r="128" spans="1:7">
      <c r="A128" s="63"/>
      <c r="B128" s="63"/>
      <c r="C128" s="63"/>
      <c r="D128" s="63"/>
      <c r="E128" s="63"/>
      <c r="F128" s="63"/>
      <c r="G128" s="63"/>
    </row>
    <row r="129" spans="1:7">
      <c r="A129" s="63"/>
      <c r="B129" s="63"/>
      <c r="C129" s="63"/>
      <c r="D129" s="63"/>
      <c r="E129" s="63"/>
      <c r="F129" s="63"/>
      <c r="G129" s="63"/>
    </row>
    <row r="131" spans="1:7" ht="46.5" customHeight="1">
      <c r="A131" s="21" t="s">
        <v>0</v>
      </c>
      <c r="B131" s="21" t="s">
        <v>13</v>
      </c>
      <c r="C131" s="21" t="s">
        <v>14</v>
      </c>
      <c r="D131" s="23" t="s">
        <v>15</v>
      </c>
      <c r="E131" s="25" t="s">
        <v>25</v>
      </c>
      <c r="F131" s="75" t="s">
        <v>31</v>
      </c>
      <c r="G131" s="75"/>
    </row>
    <row r="132" spans="1:7" ht="62.25" customHeight="1">
      <c r="A132" s="22">
        <v>1</v>
      </c>
      <c r="B132" s="42" t="s">
        <v>32</v>
      </c>
      <c r="C132" s="24" t="s">
        <v>33</v>
      </c>
      <c r="D132" s="41" t="s">
        <v>33</v>
      </c>
      <c r="E132" s="41" t="s">
        <v>33</v>
      </c>
      <c r="F132" s="50"/>
      <c r="G132" s="51"/>
    </row>
    <row r="133" spans="1:7" ht="43.5" customHeight="1">
      <c r="A133" s="25">
        <v>2</v>
      </c>
      <c r="B133" s="42" t="s">
        <v>32</v>
      </c>
      <c r="C133" s="24" t="s">
        <v>33</v>
      </c>
      <c r="D133" s="41" t="s">
        <v>33</v>
      </c>
      <c r="E133" s="41" t="s">
        <v>33</v>
      </c>
      <c r="F133" s="50"/>
      <c r="G133" s="51"/>
    </row>
    <row r="134" spans="1:7" ht="43.5" customHeight="1">
      <c r="A134" s="25">
        <v>3</v>
      </c>
      <c r="B134" s="42" t="s">
        <v>32</v>
      </c>
      <c r="C134" s="24" t="s">
        <v>33</v>
      </c>
      <c r="D134" s="41" t="s">
        <v>33</v>
      </c>
      <c r="E134" s="41" t="s">
        <v>33</v>
      </c>
      <c r="F134" s="50"/>
      <c r="G134" s="51"/>
    </row>
    <row r="135" spans="1:7">
      <c r="A135" s="40">
        <v>4</v>
      </c>
      <c r="B135" s="42" t="s">
        <v>32</v>
      </c>
      <c r="C135" s="24" t="s">
        <v>33</v>
      </c>
      <c r="D135" s="41" t="s">
        <v>33</v>
      </c>
      <c r="E135" s="41" t="s">
        <v>33</v>
      </c>
      <c r="F135" s="50"/>
      <c r="G135" s="51"/>
    </row>
    <row r="136" spans="1:7" ht="38.25">
      <c r="A136" s="40">
        <v>5</v>
      </c>
      <c r="B136" s="42" t="s">
        <v>177</v>
      </c>
      <c r="C136" s="24">
        <v>1000000</v>
      </c>
      <c r="D136" s="36" t="s">
        <v>22</v>
      </c>
      <c r="E136" s="37" t="s">
        <v>180</v>
      </c>
      <c r="F136" s="52" t="s">
        <v>177</v>
      </c>
      <c r="G136" s="53"/>
    </row>
    <row r="137" spans="1:7" ht="25.5">
      <c r="A137" s="40">
        <v>6</v>
      </c>
      <c r="B137" s="42" t="s">
        <v>177</v>
      </c>
      <c r="C137" s="24">
        <v>168000</v>
      </c>
      <c r="D137" s="39" t="s">
        <v>22</v>
      </c>
      <c r="E137" s="41" t="s">
        <v>181</v>
      </c>
      <c r="F137" s="54"/>
      <c r="G137" s="55"/>
    </row>
    <row r="138" spans="1:7" ht="25.5">
      <c r="A138" s="40">
        <v>7</v>
      </c>
      <c r="B138" s="42" t="s">
        <v>177</v>
      </c>
      <c r="C138" s="24">
        <v>19000</v>
      </c>
      <c r="D138" s="36" t="s">
        <v>22</v>
      </c>
      <c r="E138" s="41" t="s">
        <v>181</v>
      </c>
      <c r="F138" s="56"/>
      <c r="G138" s="57"/>
    </row>
    <row r="139" spans="1:7">
      <c r="A139" s="40">
        <v>8</v>
      </c>
      <c r="B139" s="42" t="s">
        <v>32</v>
      </c>
      <c r="C139" s="24" t="s">
        <v>33</v>
      </c>
      <c r="D139" s="41" t="s">
        <v>33</v>
      </c>
      <c r="E139" s="41" t="s">
        <v>33</v>
      </c>
      <c r="F139" s="50"/>
      <c r="G139" s="51"/>
    </row>
    <row r="140" spans="1:7">
      <c r="A140" s="40">
        <v>9</v>
      </c>
      <c r="B140" s="42" t="s">
        <v>32</v>
      </c>
      <c r="C140" s="24" t="s">
        <v>33</v>
      </c>
      <c r="D140" s="41" t="s">
        <v>33</v>
      </c>
      <c r="E140" s="41" t="s">
        <v>33</v>
      </c>
      <c r="F140" s="50"/>
      <c r="G140" s="51"/>
    </row>
    <row r="141" spans="1:7" ht="44.25" customHeight="1">
      <c r="A141" s="40">
        <v>10</v>
      </c>
      <c r="B141" s="42" t="s">
        <v>194</v>
      </c>
      <c r="C141" s="24">
        <v>2960000</v>
      </c>
      <c r="D141" s="39" t="s">
        <v>22</v>
      </c>
      <c r="E141" s="41" t="s">
        <v>196</v>
      </c>
      <c r="F141" s="52" t="s">
        <v>222</v>
      </c>
      <c r="G141" s="53"/>
    </row>
    <row r="142" spans="1:7" ht="44.25" customHeight="1">
      <c r="A142" s="40">
        <v>10</v>
      </c>
      <c r="B142" s="42" t="s">
        <v>222</v>
      </c>
      <c r="C142" s="24">
        <v>2920000</v>
      </c>
      <c r="D142" s="39" t="s">
        <v>22</v>
      </c>
      <c r="E142" s="41" t="s">
        <v>196</v>
      </c>
      <c r="F142" s="56"/>
      <c r="G142" s="57"/>
    </row>
    <row r="143" spans="1:7" ht="38.25">
      <c r="A143" s="40">
        <v>11</v>
      </c>
      <c r="B143" s="42" t="s">
        <v>234</v>
      </c>
      <c r="C143" s="24">
        <v>3865400</v>
      </c>
      <c r="D143" s="39" t="s">
        <v>22</v>
      </c>
      <c r="E143" s="41" t="s">
        <v>239</v>
      </c>
      <c r="F143" s="52" t="s">
        <v>235</v>
      </c>
      <c r="G143" s="53"/>
    </row>
    <row r="144" spans="1:7" ht="38.25">
      <c r="A144" s="40">
        <v>11</v>
      </c>
      <c r="B144" s="42" t="s">
        <v>235</v>
      </c>
      <c r="C144" s="24">
        <v>3860500</v>
      </c>
      <c r="D144" s="39" t="s">
        <v>22</v>
      </c>
      <c r="E144" s="41" t="s">
        <v>239</v>
      </c>
      <c r="F144" s="56"/>
      <c r="G144" s="57"/>
    </row>
    <row r="145" spans="1:7" ht="38.25">
      <c r="A145" s="40">
        <v>12</v>
      </c>
      <c r="B145" s="42" t="s">
        <v>234</v>
      </c>
      <c r="C145" s="24">
        <v>2404050</v>
      </c>
      <c r="D145" s="39" t="s">
        <v>22</v>
      </c>
      <c r="E145" s="41" t="s">
        <v>239</v>
      </c>
      <c r="F145" s="52" t="s">
        <v>235</v>
      </c>
      <c r="G145" s="53"/>
    </row>
    <row r="146" spans="1:7" ht="38.25">
      <c r="A146" s="40">
        <v>12</v>
      </c>
      <c r="B146" s="42" t="s">
        <v>235</v>
      </c>
      <c r="C146" s="24">
        <v>2403000</v>
      </c>
      <c r="D146" s="39" t="s">
        <v>22</v>
      </c>
      <c r="E146" s="41" t="s">
        <v>239</v>
      </c>
      <c r="F146" s="56"/>
      <c r="G146" s="57"/>
    </row>
    <row r="147" spans="1:7" ht="38.25">
      <c r="A147" s="40">
        <v>13</v>
      </c>
      <c r="B147" s="42" t="s">
        <v>234</v>
      </c>
      <c r="C147" s="24">
        <v>310200</v>
      </c>
      <c r="D147" s="39" t="s">
        <v>22</v>
      </c>
      <c r="E147" s="41" t="s">
        <v>239</v>
      </c>
      <c r="F147" s="52" t="s">
        <v>235</v>
      </c>
      <c r="G147" s="53"/>
    </row>
    <row r="148" spans="1:7" ht="38.25">
      <c r="A148" s="40">
        <v>13</v>
      </c>
      <c r="B148" s="42" t="s">
        <v>235</v>
      </c>
      <c r="C148" s="24">
        <v>310000</v>
      </c>
      <c r="D148" s="39" t="s">
        <v>22</v>
      </c>
      <c r="E148" s="41" t="s">
        <v>239</v>
      </c>
      <c r="F148" s="56"/>
      <c r="G148" s="57"/>
    </row>
    <row r="149" spans="1:7" ht="38.25">
      <c r="A149" s="40">
        <v>14</v>
      </c>
      <c r="B149" s="42" t="s">
        <v>234</v>
      </c>
      <c r="C149" s="24">
        <v>219120</v>
      </c>
      <c r="D149" s="39" t="s">
        <v>22</v>
      </c>
      <c r="E149" s="41" t="s">
        <v>239</v>
      </c>
      <c r="F149" s="52" t="s">
        <v>235</v>
      </c>
      <c r="G149" s="53"/>
    </row>
    <row r="150" spans="1:7" ht="38.25">
      <c r="A150" s="40">
        <v>14</v>
      </c>
      <c r="B150" s="42" t="s">
        <v>235</v>
      </c>
      <c r="C150" s="24">
        <v>218400</v>
      </c>
      <c r="D150" s="39" t="s">
        <v>22</v>
      </c>
      <c r="E150" s="41" t="s">
        <v>239</v>
      </c>
      <c r="F150" s="56"/>
      <c r="G150" s="57"/>
    </row>
    <row r="151" spans="1:7" ht="38.25">
      <c r="A151" s="40">
        <v>15</v>
      </c>
      <c r="B151" s="42" t="s">
        <v>234</v>
      </c>
      <c r="C151" s="24">
        <v>425040</v>
      </c>
      <c r="D151" s="39" t="s">
        <v>22</v>
      </c>
      <c r="E151" s="41" t="s">
        <v>239</v>
      </c>
      <c r="F151" s="52" t="s">
        <v>235</v>
      </c>
      <c r="G151" s="53"/>
    </row>
    <row r="152" spans="1:7" ht="38.25">
      <c r="A152" s="40">
        <v>15</v>
      </c>
      <c r="B152" s="42" t="s">
        <v>235</v>
      </c>
      <c r="C152" s="24">
        <v>424800</v>
      </c>
      <c r="D152" s="39" t="s">
        <v>22</v>
      </c>
      <c r="E152" s="41" t="s">
        <v>239</v>
      </c>
      <c r="F152" s="56"/>
      <c r="G152" s="57"/>
    </row>
    <row r="153" spans="1:7">
      <c r="A153" s="40">
        <v>16</v>
      </c>
      <c r="B153" s="42" t="s">
        <v>32</v>
      </c>
      <c r="C153" s="24" t="s">
        <v>33</v>
      </c>
      <c r="D153" s="41" t="s">
        <v>33</v>
      </c>
      <c r="E153" s="41" t="s">
        <v>33</v>
      </c>
      <c r="F153" s="50"/>
      <c r="G153" s="51"/>
    </row>
    <row r="154" spans="1:7" ht="76.5">
      <c r="A154" s="40">
        <v>17</v>
      </c>
      <c r="B154" s="42" t="s">
        <v>173</v>
      </c>
      <c r="C154" s="24">
        <v>379652</v>
      </c>
      <c r="D154" s="36" t="s">
        <v>22</v>
      </c>
      <c r="E154" s="37" t="s">
        <v>176</v>
      </c>
      <c r="F154" s="50" t="s">
        <v>173</v>
      </c>
      <c r="G154" s="51"/>
    </row>
    <row r="155" spans="1:7" ht="76.5">
      <c r="A155" s="40">
        <v>18</v>
      </c>
      <c r="B155" s="42" t="s">
        <v>173</v>
      </c>
      <c r="C155" s="24">
        <v>745112</v>
      </c>
      <c r="D155" s="36" t="s">
        <v>22</v>
      </c>
      <c r="E155" s="37" t="s">
        <v>176</v>
      </c>
      <c r="F155" s="50" t="s">
        <v>173</v>
      </c>
      <c r="G155" s="51"/>
    </row>
    <row r="156" spans="1:7" ht="76.5">
      <c r="A156" s="40">
        <v>19</v>
      </c>
      <c r="B156" s="42" t="s">
        <v>173</v>
      </c>
      <c r="C156" s="24">
        <v>3801600</v>
      </c>
      <c r="D156" s="36" t="s">
        <v>22</v>
      </c>
      <c r="E156" s="37" t="s">
        <v>176</v>
      </c>
      <c r="F156" s="50" t="s">
        <v>173</v>
      </c>
      <c r="G156" s="51"/>
    </row>
    <row r="157" spans="1:7" ht="76.5">
      <c r="A157" s="40">
        <v>20</v>
      </c>
      <c r="B157" s="42" t="s">
        <v>173</v>
      </c>
      <c r="C157" s="24">
        <v>237600</v>
      </c>
      <c r="D157" s="36" t="s">
        <v>22</v>
      </c>
      <c r="E157" s="37" t="s">
        <v>176</v>
      </c>
      <c r="F157" s="50" t="s">
        <v>173</v>
      </c>
      <c r="G157" s="51"/>
    </row>
    <row r="158" spans="1:7" ht="76.5">
      <c r="A158" s="40">
        <v>21</v>
      </c>
      <c r="B158" s="42" t="s">
        <v>173</v>
      </c>
      <c r="C158" s="24">
        <v>85535</v>
      </c>
      <c r="D158" s="36" t="s">
        <v>22</v>
      </c>
      <c r="E158" s="37" t="s">
        <v>176</v>
      </c>
      <c r="F158" s="50" t="s">
        <v>173</v>
      </c>
      <c r="G158" s="51"/>
    </row>
    <row r="159" spans="1:7">
      <c r="A159" s="40">
        <v>22</v>
      </c>
      <c r="B159" s="42" t="s">
        <v>32</v>
      </c>
      <c r="C159" s="24" t="s">
        <v>33</v>
      </c>
      <c r="D159" s="41" t="s">
        <v>33</v>
      </c>
      <c r="E159" s="41" t="s">
        <v>33</v>
      </c>
      <c r="F159" s="50"/>
      <c r="G159" s="51"/>
    </row>
    <row r="160" spans="1:7" ht="76.5">
      <c r="A160" s="40">
        <v>23</v>
      </c>
      <c r="B160" s="42" t="s">
        <v>173</v>
      </c>
      <c r="C160" s="24">
        <v>85535</v>
      </c>
      <c r="D160" s="36" t="s">
        <v>22</v>
      </c>
      <c r="E160" s="37" t="s">
        <v>176</v>
      </c>
      <c r="F160" s="50" t="s">
        <v>173</v>
      </c>
      <c r="G160" s="51"/>
    </row>
    <row r="161" spans="1:7" ht="76.5">
      <c r="A161" s="40">
        <v>24</v>
      </c>
      <c r="B161" s="42" t="s">
        <v>173</v>
      </c>
      <c r="C161" s="24">
        <v>415000</v>
      </c>
      <c r="D161" s="36" t="s">
        <v>22</v>
      </c>
      <c r="E161" s="37" t="s">
        <v>176</v>
      </c>
      <c r="F161" s="50" t="s">
        <v>173</v>
      </c>
      <c r="G161" s="51"/>
    </row>
    <row r="162" spans="1:7" ht="76.5">
      <c r="A162" s="40">
        <v>25</v>
      </c>
      <c r="B162" s="42" t="s">
        <v>173</v>
      </c>
      <c r="C162" s="24">
        <v>85535</v>
      </c>
      <c r="D162" s="36" t="s">
        <v>22</v>
      </c>
      <c r="E162" s="37" t="s">
        <v>176</v>
      </c>
      <c r="F162" s="50" t="s">
        <v>173</v>
      </c>
      <c r="G162" s="51"/>
    </row>
    <row r="163" spans="1:7" ht="76.5">
      <c r="A163" s="40">
        <v>26</v>
      </c>
      <c r="B163" s="42" t="s">
        <v>173</v>
      </c>
      <c r="C163" s="24">
        <v>171070</v>
      </c>
      <c r="D163" s="36" t="s">
        <v>22</v>
      </c>
      <c r="E163" s="37" t="s">
        <v>176</v>
      </c>
      <c r="F163" s="50" t="s">
        <v>173</v>
      </c>
      <c r="G163" s="51"/>
    </row>
    <row r="164" spans="1:7" ht="76.5">
      <c r="A164" s="40">
        <v>27</v>
      </c>
      <c r="B164" s="42" t="s">
        <v>173</v>
      </c>
      <c r="C164" s="24">
        <v>572140.5</v>
      </c>
      <c r="D164" s="36" t="s">
        <v>22</v>
      </c>
      <c r="E164" s="37" t="s">
        <v>176</v>
      </c>
      <c r="F164" s="50" t="s">
        <v>173</v>
      </c>
      <c r="G164" s="51"/>
    </row>
    <row r="165" spans="1:7" ht="76.5">
      <c r="A165" s="40">
        <v>28</v>
      </c>
      <c r="B165" s="42" t="s">
        <v>173</v>
      </c>
      <c r="C165" s="24">
        <v>505611</v>
      </c>
      <c r="D165" s="36" t="s">
        <v>22</v>
      </c>
      <c r="E165" s="37" t="s">
        <v>176</v>
      </c>
      <c r="F165" s="50" t="s">
        <v>173</v>
      </c>
      <c r="G165" s="51"/>
    </row>
    <row r="166" spans="1:7" ht="76.5">
      <c r="A166" s="40">
        <v>29</v>
      </c>
      <c r="B166" s="42" t="s">
        <v>173</v>
      </c>
      <c r="C166" s="24">
        <v>1045400</v>
      </c>
      <c r="D166" s="36" t="s">
        <v>22</v>
      </c>
      <c r="E166" s="37" t="s">
        <v>176</v>
      </c>
      <c r="F166" s="50" t="s">
        <v>173</v>
      </c>
      <c r="G166" s="51"/>
    </row>
    <row r="167" spans="1:7" ht="76.5">
      <c r="A167" s="40">
        <v>30</v>
      </c>
      <c r="B167" s="42" t="s">
        <v>173</v>
      </c>
      <c r="C167" s="24">
        <v>85535</v>
      </c>
      <c r="D167" s="36" t="s">
        <v>22</v>
      </c>
      <c r="E167" s="37" t="s">
        <v>176</v>
      </c>
      <c r="F167" s="50" t="s">
        <v>173</v>
      </c>
      <c r="G167" s="51"/>
    </row>
    <row r="168" spans="1:7" ht="76.5">
      <c r="A168" s="40">
        <v>31</v>
      </c>
      <c r="B168" s="42" t="s">
        <v>173</v>
      </c>
      <c r="C168" s="24">
        <v>910800</v>
      </c>
      <c r="D168" s="36" t="s">
        <v>22</v>
      </c>
      <c r="E168" s="37" t="s">
        <v>176</v>
      </c>
      <c r="F168" s="50" t="s">
        <v>173</v>
      </c>
      <c r="G168" s="51"/>
    </row>
    <row r="169" spans="1:7" ht="76.5">
      <c r="A169" s="40">
        <v>32</v>
      </c>
      <c r="B169" s="42" t="s">
        <v>173</v>
      </c>
      <c r="C169" s="24">
        <v>112460</v>
      </c>
      <c r="D169" s="36" t="s">
        <v>22</v>
      </c>
      <c r="E169" s="37" t="s">
        <v>176</v>
      </c>
      <c r="F169" s="50" t="s">
        <v>173</v>
      </c>
      <c r="G169" s="51"/>
    </row>
    <row r="170" spans="1:7" ht="76.5">
      <c r="A170" s="40">
        <v>33</v>
      </c>
      <c r="B170" s="42" t="s">
        <v>173</v>
      </c>
      <c r="C170" s="24">
        <v>839500</v>
      </c>
      <c r="D170" s="36" t="s">
        <v>22</v>
      </c>
      <c r="E170" s="37" t="s">
        <v>176</v>
      </c>
      <c r="F170" s="50" t="s">
        <v>173</v>
      </c>
      <c r="G170" s="51"/>
    </row>
    <row r="171" spans="1:7" ht="79.5" customHeight="1">
      <c r="A171" s="40">
        <v>34</v>
      </c>
      <c r="B171" s="42" t="s">
        <v>173</v>
      </c>
      <c r="C171" s="24">
        <v>60190</v>
      </c>
      <c r="D171" s="36" t="s">
        <v>22</v>
      </c>
      <c r="E171" s="37" t="s">
        <v>176</v>
      </c>
      <c r="F171" s="50" t="s">
        <v>173</v>
      </c>
      <c r="G171" s="51"/>
    </row>
    <row r="172" spans="1:7" ht="76.5">
      <c r="A172" s="40">
        <v>35</v>
      </c>
      <c r="B172" s="42" t="s">
        <v>173</v>
      </c>
      <c r="C172" s="24">
        <v>1400240</v>
      </c>
      <c r="D172" s="36" t="s">
        <v>22</v>
      </c>
      <c r="E172" s="37" t="s">
        <v>176</v>
      </c>
      <c r="F172" s="50" t="s">
        <v>173</v>
      </c>
      <c r="G172" s="51"/>
    </row>
    <row r="173" spans="1:7" ht="76.5">
      <c r="A173" s="40">
        <v>36</v>
      </c>
      <c r="B173" s="42" t="s">
        <v>173</v>
      </c>
      <c r="C173" s="24">
        <v>85535</v>
      </c>
      <c r="D173" s="36" t="s">
        <v>22</v>
      </c>
      <c r="E173" s="37" t="s">
        <v>176</v>
      </c>
      <c r="F173" s="50" t="s">
        <v>173</v>
      </c>
      <c r="G173" s="51"/>
    </row>
    <row r="174" spans="1:7" ht="76.5">
      <c r="A174" s="40">
        <v>37</v>
      </c>
      <c r="B174" s="42" t="s">
        <v>173</v>
      </c>
      <c r="C174" s="24">
        <v>171070</v>
      </c>
      <c r="D174" s="36" t="s">
        <v>22</v>
      </c>
      <c r="E174" s="37" t="s">
        <v>176</v>
      </c>
      <c r="F174" s="50" t="s">
        <v>173</v>
      </c>
      <c r="G174" s="51"/>
    </row>
    <row r="175" spans="1:7" ht="76.5">
      <c r="A175" s="40">
        <v>38</v>
      </c>
      <c r="B175" s="42" t="s">
        <v>173</v>
      </c>
      <c r="C175" s="24">
        <v>56445</v>
      </c>
      <c r="D175" s="36" t="s">
        <v>22</v>
      </c>
      <c r="E175" s="37" t="s">
        <v>176</v>
      </c>
      <c r="F175" s="50" t="s">
        <v>173</v>
      </c>
      <c r="G175" s="51"/>
    </row>
    <row r="176" spans="1:7" ht="76.5">
      <c r="A176" s="40">
        <v>39</v>
      </c>
      <c r="B176" s="42" t="s">
        <v>173</v>
      </c>
      <c r="C176" s="24">
        <v>559425</v>
      </c>
      <c r="D176" s="36" t="s">
        <v>22</v>
      </c>
      <c r="E176" s="37" t="s">
        <v>176</v>
      </c>
      <c r="F176" s="50" t="s">
        <v>173</v>
      </c>
      <c r="G176" s="51"/>
    </row>
    <row r="177" spans="1:7" ht="76.5">
      <c r="A177" s="40">
        <v>40</v>
      </c>
      <c r="B177" s="42" t="s">
        <v>173</v>
      </c>
      <c r="C177" s="24">
        <v>2879710</v>
      </c>
      <c r="D177" s="36" t="s">
        <v>22</v>
      </c>
      <c r="E177" s="37" t="s">
        <v>176</v>
      </c>
      <c r="F177" s="50" t="s">
        <v>173</v>
      </c>
      <c r="G177" s="51"/>
    </row>
    <row r="178" spans="1:7" ht="76.5">
      <c r="A178" s="40">
        <v>41</v>
      </c>
      <c r="B178" s="42" t="s">
        <v>173</v>
      </c>
      <c r="C178" s="24">
        <v>396780</v>
      </c>
      <c r="D178" s="36" t="s">
        <v>22</v>
      </c>
      <c r="E178" s="37" t="s">
        <v>176</v>
      </c>
      <c r="F178" s="50" t="s">
        <v>173</v>
      </c>
      <c r="G178" s="51"/>
    </row>
    <row r="179" spans="1:7" ht="77.25" customHeight="1">
      <c r="A179" s="40">
        <v>42</v>
      </c>
      <c r="B179" s="42" t="s">
        <v>173</v>
      </c>
      <c r="C179" s="24">
        <v>256605</v>
      </c>
      <c r="D179" s="36" t="s">
        <v>22</v>
      </c>
      <c r="E179" s="37" t="s">
        <v>176</v>
      </c>
      <c r="F179" s="50" t="s">
        <v>173</v>
      </c>
      <c r="G179" s="51"/>
    </row>
    <row r="180" spans="1:7" ht="76.5">
      <c r="A180" s="40">
        <v>43</v>
      </c>
      <c r="B180" s="42" t="s">
        <v>173</v>
      </c>
      <c r="C180" s="24">
        <v>1900800</v>
      </c>
      <c r="D180" s="36" t="s">
        <v>22</v>
      </c>
      <c r="E180" s="37" t="s">
        <v>176</v>
      </c>
      <c r="F180" s="50" t="s">
        <v>173</v>
      </c>
      <c r="G180" s="51"/>
    </row>
    <row r="181" spans="1:7" ht="85.5" customHeight="1">
      <c r="A181" s="40">
        <v>44</v>
      </c>
      <c r="B181" s="42" t="s">
        <v>173</v>
      </c>
      <c r="C181" s="24">
        <v>85535</v>
      </c>
      <c r="D181" s="36" t="s">
        <v>22</v>
      </c>
      <c r="E181" s="37" t="s">
        <v>176</v>
      </c>
      <c r="F181" s="50" t="s">
        <v>173</v>
      </c>
      <c r="G181" s="51"/>
    </row>
    <row r="182" spans="1:7" ht="25.5">
      <c r="A182" s="40">
        <v>45</v>
      </c>
      <c r="B182" s="42" t="s">
        <v>182</v>
      </c>
      <c r="C182" s="24">
        <v>5203000</v>
      </c>
      <c r="D182" s="41" t="s">
        <v>22</v>
      </c>
      <c r="E182" s="41" t="s">
        <v>185</v>
      </c>
      <c r="F182" s="50" t="s">
        <v>182</v>
      </c>
      <c r="G182" s="51"/>
    </row>
    <row r="183" spans="1:7" ht="25.5">
      <c r="A183" s="40">
        <v>46</v>
      </c>
      <c r="B183" s="42" t="s">
        <v>182</v>
      </c>
      <c r="C183" s="24">
        <v>377080</v>
      </c>
      <c r="D183" s="41" t="s">
        <v>22</v>
      </c>
      <c r="E183" s="41" t="s">
        <v>185</v>
      </c>
      <c r="F183" s="50" t="s">
        <v>182</v>
      </c>
      <c r="G183" s="51"/>
    </row>
    <row r="184" spans="1:7" ht="25.5">
      <c r="A184" s="40">
        <v>47</v>
      </c>
      <c r="B184" s="42" t="s">
        <v>182</v>
      </c>
      <c r="C184" s="24">
        <v>620500</v>
      </c>
      <c r="D184" s="41" t="s">
        <v>22</v>
      </c>
      <c r="E184" s="41" t="s">
        <v>185</v>
      </c>
      <c r="F184" s="50" t="s">
        <v>182</v>
      </c>
      <c r="G184" s="51"/>
    </row>
    <row r="185" spans="1:7" ht="25.5">
      <c r="A185" s="40">
        <v>48</v>
      </c>
      <c r="B185" s="42" t="s">
        <v>182</v>
      </c>
      <c r="C185" s="24">
        <v>2520000</v>
      </c>
      <c r="D185" s="41" t="s">
        <v>22</v>
      </c>
      <c r="E185" s="41" t="s">
        <v>185</v>
      </c>
      <c r="F185" s="50" t="s">
        <v>182</v>
      </c>
      <c r="G185" s="51"/>
    </row>
    <row r="186" spans="1:7" ht="25.5">
      <c r="A186" s="40">
        <v>49</v>
      </c>
      <c r="B186" s="42" t="s">
        <v>182</v>
      </c>
      <c r="C186" s="24">
        <v>5170000</v>
      </c>
      <c r="D186" s="41" t="s">
        <v>22</v>
      </c>
      <c r="E186" s="41" t="s">
        <v>185</v>
      </c>
      <c r="F186" s="50" t="s">
        <v>182</v>
      </c>
      <c r="G186" s="51"/>
    </row>
    <row r="187" spans="1:7" ht="25.5">
      <c r="A187" s="40">
        <v>50</v>
      </c>
      <c r="B187" s="42" t="s">
        <v>182</v>
      </c>
      <c r="C187" s="24">
        <v>158400</v>
      </c>
      <c r="D187" s="41" t="s">
        <v>22</v>
      </c>
      <c r="E187" s="41" t="s">
        <v>185</v>
      </c>
      <c r="F187" s="50" t="s">
        <v>182</v>
      </c>
      <c r="G187" s="51"/>
    </row>
    <row r="188" spans="1:7" ht="45" customHeight="1">
      <c r="A188" s="40">
        <v>51</v>
      </c>
      <c r="B188" s="42" t="s">
        <v>182</v>
      </c>
      <c r="C188" s="24">
        <v>2184000</v>
      </c>
      <c r="D188" s="41" t="s">
        <v>22</v>
      </c>
      <c r="E188" s="41" t="s">
        <v>185</v>
      </c>
      <c r="F188" s="50" t="s">
        <v>182</v>
      </c>
      <c r="G188" s="51"/>
    </row>
    <row r="189" spans="1:7" ht="25.5">
      <c r="A189" s="40">
        <v>52</v>
      </c>
      <c r="B189" s="42" t="s">
        <v>182</v>
      </c>
      <c r="C189" s="24">
        <v>455000</v>
      </c>
      <c r="D189" s="41" t="s">
        <v>22</v>
      </c>
      <c r="E189" s="41" t="s">
        <v>185</v>
      </c>
      <c r="F189" s="50" t="s">
        <v>182</v>
      </c>
      <c r="G189" s="51"/>
    </row>
    <row r="190" spans="1:7" ht="32.25" customHeight="1">
      <c r="A190" s="40">
        <v>53</v>
      </c>
      <c r="B190" s="42" t="s">
        <v>182</v>
      </c>
      <c r="C190" s="24">
        <v>35000</v>
      </c>
      <c r="D190" s="41" t="s">
        <v>22</v>
      </c>
      <c r="E190" s="41" t="s">
        <v>185</v>
      </c>
      <c r="F190" s="50" t="s">
        <v>182</v>
      </c>
      <c r="G190" s="51"/>
    </row>
    <row r="191" spans="1:7" ht="25.5">
      <c r="A191" s="40">
        <v>54</v>
      </c>
      <c r="B191" s="42" t="s">
        <v>182</v>
      </c>
      <c r="C191" s="24">
        <v>54130</v>
      </c>
      <c r="D191" s="41" t="s">
        <v>22</v>
      </c>
      <c r="E191" s="41" t="s">
        <v>185</v>
      </c>
      <c r="F191" s="50" t="s">
        <v>182</v>
      </c>
      <c r="G191" s="51"/>
    </row>
    <row r="192" spans="1:7" ht="25.5">
      <c r="A192" s="40">
        <v>55</v>
      </c>
      <c r="B192" s="42" t="s">
        <v>182</v>
      </c>
      <c r="C192" s="24">
        <v>5121200</v>
      </c>
      <c r="D192" s="41" t="s">
        <v>22</v>
      </c>
      <c r="E192" s="41" t="s">
        <v>185</v>
      </c>
      <c r="F192" s="50" t="s">
        <v>182</v>
      </c>
      <c r="G192" s="51"/>
    </row>
    <row r="193" spans="1:7" ht="25.5">
      <c r="A193" s="40">
        <v>56</v>
      </c>
      <c r="B193" s="42" t="s">
        <v>182</v>
      </c>
      <c r="C193" s="24">
        <v>2390000</v>
      </c>
      <c r="D193" s="41" t="s">
        <v>22</v>
      </c>
      <c r="E193" s="41" t="s">
        <v>185</v>
      </c>
      <c r="F193" s="50" t="s">
        <v>182</v>
      </c>
      <c r="G193" s="51"/>
    </row>
    <row r="194" spans="1:7" ht="25.5">
      <c r="A194" s="40">
        <v>57</v>
      </c>
      <c r="B194" s="42" t="s">
        <v>182</v>
      </c>
      <c r="C194" s="24">
        <v>1230000</v>
      </c>
      <c r="D194" s="41" t="s">
        <v>22</v>
      </c>
      <c r="E194" s="41" t="s">
        <v>185</v>
      </c>
      <c r="F194" s="50" t="s">
        <v>182</v>
      </c>
      <c r="G194" s="51"/>
    </row>
    <row r="195" spans="1:7" ht="25.5">
      <c r="A195" s="40">
        <v>58</v>
      </c>
      <c r="B195" s="42" t="s">
        <v>182</v>
      </c>
      <c r="C195" s="24">
        <v>899200</v>
      </c>
      <c r="D195" s="41" t="s">
        <v>22</v>
      </c>
      <c r="E195" s="41" t="s">
        <v>185</v>
      </c>
      <c r="F195" s="50" t="s">
        <v>182</v>
      </c>
      <c r="G195" s="51"/>
    </row>
    <row r="196" spans="1:7" ht="25.5">
      <c r="A196" s="40">
        <v>59</v>
      </c>
      <c r="B196" s="42" t="s">
        <v>182</v>
      </c>
      <c r="C196" s="24">
        <v>2600040</v>
      </c>
      <c r="D196" s="41" t="s">
        <v>22</v>
      </c>
      <c r="E196" s="41" t="s">
        <v>185</v>
      </c>
      <c r="F196" s="50" t="s">
        <v>182</v>
      </c>
      <c r="G196" s="51"/>
    </row>
    <row r="197" spans="1:7" ht="25.5">
      <c r="A197" s="40">
        <v>60</v>
      </c>
      <c r="B197" s="42" t="s">
        <v>182</v>
      </c>
      <c r="C197" s="24">
        <v>182600</v>
      </c>
      <c r="D197" s="41" t="s">
        <v>22</v>
      </c>
      <c r="E197" s="41" t="s">
        <v>185</v>
      </c>
      <c r="F197" s="50" t="s">
        <v>182</v>
      </c>
      <c r="G197" s="51"/>
    </row>
    <row r="198" spans="1:7" ht="25.5">
      <c r="A198" s="40">
        <v>61</v>
      </c>
      <c r="B198" s="42" t="s">
        <v>182</v>
      </c>
      <c r="C198" s="24">
        <v>65200</v>
      </c>
      <c r="D198" s="41" t="s">
        <v>22</v>
      </c>
      <c r="E198" s="41" t="s">
        <v>185</v>
      </c>
      <c r="F198" s="50" t="s">
        <v>182</v>
      </c>
      <c r="G198" s="51"/>
    </row>
    <row r="199" spans="1:7">
      <c r="A199" s="40">
        <v>62</v>
      </c>
      <c r="B199" s="49" t="s">
        <v>32</v>
      </c>
      <c r="C199" s="24" t="s">
        <v>33</v>
      </c>
      <c r="D199" s="48" t="s">
        <v>33</v>
      </c>
      <c r="E199" s="48" t="s">
        <v>33</v>
      </c>
      <c r="F199" s="50"/>
      <c r="G199" s="51"/>
    </row>
    <row r="200" spans="1:7">
      <c r="A200" s="40">
        <v>63</v>
      </c>
      <c r="B200" s="49" t="s">
        <v>32</v>
      </c>
      <c r="C200" s="24" t="s">
        <v>33</v>
      </c>
      <c r="D200" s="48" t="s">
        <v>33</v>
      </c>
      <c r="E200" s="48" t="s">
        <v>33</v>
      </c>
      <c r="F200" s="50"/>
      <c r="G200" s="51"/>
    </row>
    <row r="201" spans="1:7">
      <c r="A201" s="40">
        <v>64</v>
      </c>
      <c r="B201" s="49" t="s">
        <v>32</v>
      </c>
      <c r="C201" s="24" t="s">
        <v>33</v>
      </c>
      <c r="D201" s="48" t="s">
        <v>33</v>
      </c>
      <c r="E201" s="48" t="s">
        <v>33</v>
      </c>
      <c r="F201" s="50"/>
      <c r="G201" s="51"/>
    </row>
    <row r="202" spans="1:7">
      <c r="A202" s="40">
        <v>65</v>
      </c>
      <c r="B202" s="49" t="s">
        <v>32</v>
      </c>
      <c r="C202" s="24" t="s">
        <v>33</v>
      </c>
      <c r="D202" s="48" t="s">
        <v>33</v>
      </c>
      <c r="E202" s="48" t="s">
        <v>33</v>
      </c>
      <c r="F202" s="50"/>
      <c r="G202" s="51"/>
    </row>
    <row r="203" spans="1:7">
      <c r="A203" s="40">
        <v>66</v>
      </c>
      <c r="B203" s="49" t="s">
        <v>32</v>
      </c>
      <c r="C203" s="24" t="s">
        <v>33</v>
      </c>
      <c r="D203" s="48" t="s">
        <v>33</v>
      </c>
      <c r="E203" s="48" t="s">
        <v>33</v>
      </c>
      <c r="F203" s="50"/>
      <c r="G203" s="51"/>
    </row>
    <row r="204" spans="1:7">
      <c r="A204" s="40">
        <v>67</v>
      </c>
      <c r="B204" s="49" t="s">
        <v>32</v>
      </c>
      <c r="C204" s="24" t="s">
        <v>33</v>
      </c>
      <c r="D204" s="48" t="s">
        <v>33</v>
      </c>
      <c r="E204" s="48" t="s">
        <v>33</v>
      </c>
      <c r="F204" s="50"/>
      <c r="G204" s="51"/>
    </row>
    <row r="205" spans="1:7">
      <c r="A205" s="40">
        <v>68</v>
      </c>
      <c r="B205" s="49" t="s">
        <v>32</v>
      </c>
      <c r="C205" s="24" t="s">
        <v>33</v>
      </c>
      <c r="D205" s="48" t="s">
        <v>33</v>
      </c>
      <c r="E205" s="48" t="s">
        <v>33</v>
      </c>
      <c r="F205" s="50"/>
      <c r="G205" s="51"/>
    </row>
    <row r="206" spans="1:7">
      <c r="A206" s="40">
        <v>69</v>
      </c>
      <c r="B206" s="49" t="s">
        <v>32</v>
      </c>
      <c r="C206" s="24" t="s">
        <v>33</v>
      </c>
      <c r="D206" s="48" t="s">
        <v>33</v>
      </c>
      <c r="E206" s="48" t="s">
        <v>33</v>
      </c>
      <c r="F206" s="50"/>
      <c r="G206" s="51"/>
    </row>
    <row r="207" spans="1:7">
      <c r="A207" s="40">
        <v>70</v>
      </c>
      <c r="B207" s="49" t="s">
        <v>32</v>
      </c>
      <c r="C207" s="24" t="s">
        <v>33</v>
      </c>
      <c r="D207" s="48" t="s">
        <v>33</v>
      </c>
      <c r="E207" s="48" t="s">
        <v>33</v>
      </c>
      <c r="F207" s="50"/>
      <c r="G207" s="51"/>
    </row>
    <row r="208" spans="1:7">
      <c r="A208" s="40">
        <v>71</v>
      </c>
      <c r="B208" s="49" t="s">
        <v>32</v>
      </c>
      <c r="C208" s="24" t="s">
        <v>33</v>
      </c>
      <c r="D208" s="48" t="s">
        <v>33</v>
      </c>
      <c r="E208" s="48" t="s">
        <v>33</v>
      </c>
      <c r="F208" s="50"/>
      <c r="G208" s="51"/>
    </row>
    <row r="209" spans="1:7">
      <c r="A209" s="40">
        <v>72</v>
      </c>
      <c r="B209" s="49" t="s">
        <v>32</v>
      </c>
      <c r="C209" s="24" t="s">
        <v>33</v>
      </c>
      <c r="D209" s="48" t="s">
        <v>33</v>
      </c>
      <c r="E209" s="48" t="s">
        <v>33</v>
      </c>
      <c r="F209" s="50"/>
      <c r="G209" s="51"/>
    </row>
    <row r="210" spans="1:7">
      <c r="A210" s="40">
        <v>73</v>
      </c>
      <c r="B210" s="49" t="s">
        <v>32</v>
      </c>
      <c r="C210" s="24" t="s">
        <v>33</v>
      </c>
      <c r="D210" s="48" t="s">
        <v>33</v>
      </c>
      <c r="E210" s="48" t="s">
        <v>33</v>
      </c>
      <c r="F210" s="50"/>
      <c r="G210" s="51"/>
    </row>
    <row r="211" spans="1:7">
      <c r="A211" s="40">
        <v>74</v>
      </c>
      <c r="B211" s="49" t="s">
        <v>32</v>
      </c>
      <c r="C211" s="24" t="s">
        <v>33</v>
      </c>
      <c r="D211" s="48" t="s">
        <v>33</v>
      </c>
      <c r="E211" s="48" t="s">
        <v>33</v>
      </c>
      <c r="F211" s="50"/>
      <c r="G211" s="51"/>
    </row>
    <row r="212" spans="1:7">
      <c r="A212" s="40">
        <v>75</v>
      </c>
      <c r="B212" s="49" t="s">
        <v>32</v>
      </c>
      <c r="C212" s="24" t="s">
        <v>33</v>
      </c>
      <c r="D212" s="48" t="s">
        <v>33</v>
      </c>
      <c r="E212" s="48" t="s">
        <v>33</v>
      </c>
      <c r="F212" s="50"/>
      <c r="G212" s="51"/>
    </row>
    <row r="213" spans="1:7">
      <c r="A213" s="40">
        <v>76</v>
      </c>
      <c r="B213" s="49" t="s">
        <v>32</v>
      </c>
      <c r="C213" s="24" t="s">
        <v>33</v>
      </c>
      <c r="D213" s="48" t="s">
        <v>33</v>
      </c>
      <c r="E213" s="48" t="s">
        <v>33</v>
      </c>
      <c r="F213" s="50"/>
      <c r="G213" s="51"/>
    </row>
    <row r="214" spans="1:7">
      <c r="A214" s="40">
        <v>77</v>
      </c>
      <c r="B214" s="49" t="s">
        <v>32</v>
      </c>
      <c r="C214" s="24" t="s">
        <v>33</v>
      </c>
      <c r="D214" s="48" t="s">
        <v>33</v>
      </c>
      <c r="E214" s="48" t="s">
        <v>33</v>
      </c>
      <c r="F214" s="50"/>
      <c r="G214" s="51"/>
    </row>
    <row r="215" spans="1:7">
      <c r="A215" s="40">
        <v>78</v>
      </c>
      <c r="B215" s="49" t="s">
        <v>32</v>
      </c>
      <c r="C215" s="24" t="s">
        <v>33</v>
      </c>
      <c r="D215" s="48" t="s">
        <v>33</v>
      </c>
      <c r="E215" s="48" t="s">
        <v>33</v>
      </c>
      <c r="F215" s="50"/>
      <c r="G215" s="51"/>
    </row>
    <row r="216" spans="1:7">
      <c r="A216" s="40">
        <v>79</v>
      </c>
      <c r="B216" s="49" t="s">
        <v>32</v>
      </c>
      <c r="C216" s="24" t="s">
        <v>33</v>
      </c>
      <c r="D216" s="48" t="s">
        <v>33</v>
      </c>
      <c r="E216" s="48" t="s">
        <v>33</v>
      </c>
      <c r="F216" s="50"/>
      <c r="G216" s="51"/>
    </row>
    <row r="217" spans="1:7">
      <c r="A217" s="40">
        <v>80</v>
      </c>
      <c r="B217" s="49" t="s">
        <v>32</v>
      </c>
      <c r="C217" s="24" t="s">
        <v>33</v>
      </c>
      <c r="D217" s="48" t="s">
        <v>33</v>
      </c>
      <c r="E217" s="48" t="s">
        <v>33</v>
      </c>
      <c r="F217" s="50"/>
      <c r="G217" s="51"/>
    </row>
    <row r="218" spans="1:7">
      <c r="A218" s="40">
        <v>81</v>
      </c>
      <c r="B218" s="49" t="s">
        <v>32</v>
      </c>
      <c r="C218" s="24" t="s">
        <v>33</v>
      </c>
      <c r="D218" s="48" t="s">
        <v>33</v>
      </c>
      <c r="E218" s="48" t="s">
        <v>33</v>
      </c>
      <c r="F218" s="50"/>
      <c r="G218" s="51"/>
    </row>
    <row r="219" spans="1:7" ht="25.5">
      <c r="A219" s="40">
        <v>82</v>
      </c>
      <c r="B219" s="42" t="s">
        <v>182</v>
      </c>
      <c r="C219" s="24">
        <v>1636200</v>
      </c>
      <c r="D219" s="41" t="s">
        <v>22</v>
      </c>
      <c r="E219" s="41" t="s">
        <v>186</v>
      </c>
      <c r="F219" s="50" t="s">
        <v>182</v>
      </c>
      <c r="G219" s="51"/>
    </row>
    <row r="220" spans="1:7" ht="25.5">
      <c r="A220" s="40">
        <v>83</v>
      </c>
      <c r="B220" s="42" t="s">
        <v>182</v>
      </c>
      <c r="C220" s="24">
        <v>3207400</v>
      </c>
      <c r="D220" s="41" t="s">
        <v>22</v>
      </c>
      <c r="E220" s="41" t="s">
        <v>186</v>
      </c>
      <c r="F220" s="50" t="s">
        <v>182</v>
      </c>
      <c r="G220" s="51"/>
    </row>
    <row r="221" spans="1:7" ht="25.5">
      <c r="A221" s="40">
        <v>84</v>
      </c>
      <c r="B221" s="42" t="s">
        <v>182</v>
      </c>
      <c r="C221" s="24">
        <v>2708000</v>
      </c>
      <c r="D221" s="41" t="s">
        <v>22</v>
      </c>
      <c r="E221" s="41" t="s">
        <v>186</v>
      </c>
      <c r="F221" s="50" t="s">
        <v>182</v>
      </c>
      <c r="G221" s="51"/>
    </row>
    <row r="222" spans="1:7" ht="25.5">
      <c r="A222" s="40">
        <v>85</v>
      </c>
      <c r="B222" s="42" t="s">
        <v>182</v>
      </c>
      <c r="C222" s="24">
        <v>1112400</v>
      </c>
      <c r="D222" s="41" t="s">
        <v>22</v>
      </c>
      <c r="E222" s="41" t="s">
        <v>186</v>
      </c>
      <c r="F222" s="50" t="s">
        <v>182</v>
      </c>
      <c r="G222" s="51"/>
    </row>
    <row r="223" spans="1:7" ht="25.5">
      <c r="A223" s="40">
        <v>86</v>
      </c>
      <c r="B223" s="42" t="s">
        <v>182</v>
      </c>
      <c r="C223" s="24">
        <v>289800</v>
      </c>
      <c r="D223" s="41" t="s">
        <v>22</v>
      </c>
      <c r="E223" s="41" t="s">
        <v>186</v>
      </c>
      <c r="F223" s="50" t="s">
        <v>182</v>
      </c>
      <c r="G223" s="51"/>
    </row>
    <row r="224" spans="1:7" ht="38.25">
      <c r="A224" s="40">
        <v>87</v>
      </c>
      <c r="B224" s="42" t="s">
        <v>190</v>
      </c>
      <c r="C224" s="24">
        <v>290000</v>
      </c>
      <c r="D224" s="41" t="s">
        <v>22</v>
      </c>
      <c r="E224" s="41" t="s">
        <v>191</v>
      </c>
      <c r="F224" s="52" t="s">
        <v>222</v>
      </c>
      <c r="G224" s="53"/>
    </row>
    <row r="225" spans="1:7" ht="25.5">
      <c r="A225" s="40">
        <v>87</v>
      </c>
      <c r="B225" s="42" t="s">
        <v>197</v>
      </c>
      <c r="C225" s="24">
        <v>270000</v>
      </c>
      <c r="D225" s="41" t="s">
        <v>22</v>
      </c>
      <c r="E225" s="41" t="s">
        <v>199</v>
      </c>
      <c r="F225" s="54"/>
      <c r="G225" s="55"/>
    </row>
    <row r="226" spans="1:7" ht="25.5">
      <c r="A226" s="40">
        <v>87</v>
      </c>
      <c r="B226" s="42" t="s">
        <v>205</v>
      </c>
      <c r="C226" s="24">
        <v>500000</v>
      </c>
      <c r="D226" s="41" t="s">
        <v>22</v>
      </c>
      <c r="E226" s="41" t="s">
        <v>199</v>
      </c>
      <c r="F226" s="54"/>
      <c r="G226" s="55"/>
    </row>
    <row r="227" spans="1:7" ht="38.25">
      <c r="A227" s="40">
        <v>87</v>
      </c>
      <c r="B227" s="42" t="s">
        <v>30</v>
      </c>
      <c r="C227" s="24">
        <v>320000</v>
      </c>
      <c r="D227" s="41" t="s">
        <v>22</v>
      </c>
      <c r="E227" s="41" t="s">
        <v>212</v>
      </c>
      <c r="F227" s="54"/>
      <c r="G227" s="55"/>
    </row>
    <row r="228" spans="1:7" ht="51">
      <c r="A228" s="40">
        <v>87</v>
      </c>
      <c r="B228" s="42" t="s">
        <v>217</v>
      </c>
      <c r="C228" s="24">
        <v>300000</v>
      </c>
      <c r="D228" s="41" t="s">
        <v>22</v>
      </c>
      <c r="E228" s="41" t="s">
        <v>220</v>
      </c>
      <c r="F228" s="54"/>
      <c r="G228" s="55"/>
    </row>
    <row r="229" spans="1:7" ht="38.25">
      <c r="A229" s="40">
        <v>87</v>
      </c>
      <c r="B229" s="47" t="s">
        <v>222</v>
      </c>
      <c r="C229" s="24">
        <v>260000</v>
      </c>
      <c r="D229" s="41" t="s">
        <v>22</v>
      </c>
      <c r="E229" s="41" t="s">
        <v>191</v>
      </c>
      <c r="F229" s="56"/>
      <c r="G229" s="57"/>
    </row>
    <row r="230" spans="1:7" ht="38.25">
      <c r="A230" s="40">
        <v>88</v>
      </c>
      <c r="B230" s="45" t="s">
        <v>205</v>
      </c>
      <c r="C230" s="46">
        <v>210000</v>
      </c>
      <c r="D230" s="37" t="s">
        <v>22</v>
      </c>
      <c r="E230" s="37" t="s">
        <v>240</v>
      </c>
      <c r="F230" s="52" t="s">
        <v>205</v>
      </c>
      <c r="G230" s="53"/>
    </row>
    <row r="231" spans="1:7" ht="25.5">
      <c r="A231" s="40">
        <v>88</v>
      </c>
      <c r="B231" s="45" t="s">
        <v>30</v>
      </c>
      <c r="C231" s="46">
        <v>240000</v>
      </c>
      <c r="D231" s="41" t="s">
        <v>22</v>
      </c>
      <c r="E231" s="37" t="s">
        <v>213</v>
      </c>
      <c r="F231" s="56"/>
      <c r="G231" s="57"/>
    </row>
    <row r="232" spans="1:7" ht="25.5">
      <c r="A232" s="40">
        <v>89</v>
      </c>
      <c r="B232" s="42" t="s">
        <v>190</v>
      </c>
      <c r="C232" s="24">
        <v>36000</v>
      </c>
      <c r="D232" s="41" t="s">
        <v>22</v>
      </c>
      <c r="E232" s="41" t="s">
        <v>192</v>
      </c>
      <c r="F232" s="52" t="s">
        <v>30</v>
      </c>
      <c r="G232" s="53"/>
    </row>
    <row r="233" spans="1:7" ht="25.5">
      <c r="A233" s="40">
        <v>89</v>
      </c>
      <c r="B233" s="42" t="s">
        <v>197</v>
      </c>
      <c r="C233" s="24">
        <v>36000</v>
      </c>
      <c r="D233" s="41" t="s">
        <v>22</v>
      </c>
      <c r="E233" s="41" t="s">
        <v>192</v>
      </c>
      <c r="F233" s="54"/>
      <c r="G233" s="55"/>
    </row>
    <row r="234" spans="1:7" ht="51">
      <c r="A234" s="40">
        <v>89</v>
      </c>
      <c r="B234" s="42" t="s">
        <v>205</v>
      </c>
      <c r="C234" s="24">
        <v>75000</v>
      </c>
      <c r="D234" s="41" t="s">
        <v>22</v>
      </c>
      <c r="E234" s="41" t="s">
        <v>200</v>
      </c>
      <c r="F234" s="54"/>
      <c r="G234" s="55"/>
    </row>
    <row r="235" spans="1:7" ht="25.5">
      <c r="A235" s="40">
        <v>89</v>
      </c>
      <c r="B235" s="42" t="s">
        <v>30</v>
      </c>
      <c r="C235" s="24">
        <v>23400</v>
      </c>
      <c r="D235" s="41" t="s">
        <v>22</v>
      </c>
      <c r="E235" s="41" t="s">
        <v>214</v>
      </c>
      <c r="F235" s="54"/>
      <c r="G235" s="55"/>
    </row>
    <row r="236" spans="1:7" ht="25.5">
      <c r="A236" s="40">
        <v>89</v>
      </c>
      <c r="B236" s="42" t="s">
        <v>217</v>
      </c>
      <c r="C236" s="24">
        <v>45000</v>
      </c>
      <c r="D236" s="41" t="s">
        <v>22</v>
      </c>
      <c r="E236" s="41" t="s">
        <v>221</v>
      </c>
      <c r="F236" s="54"/>
      <c r="G236" s="55"/>
    </row>
    <row r="237" spans="1:7">
      <c r="A237" s="40">
        <v>89</v>
      </c>
      <c r="B237" s="42" t="s">
        <v>222</v>
      </c>
      <c r="C237" s="24">
        <v>45000</v>
      </c>
      <c r="D237" s="41" t="s">
        <v>22</v>
      </c>
      <c r="E237" s="41" t="s">
        <v>229</v>
      </c>
      <c r="F237" s="56"/>
      <c r="G237" s="57"/>
    </row>
    <row r="238" spans="1:7" ht="25.5">
      <c r="A238" s="40">
        <v>90</v>
      </c>
      <c r="B238" s="42" t="s">
        <v>222</v>
      </c>
      <c r="C238" s="24">
        <v>122500</v>
      </c>
      <c r="D238" s="41" t="s">
        <v>22</v>
      </c>
      <c r="E238" s="41" t="s">
        <v>227</v>
      </c>
      <c r="F238" s="50" t="s">
        <v>222</v>
      </c>
      <c r="G238" s="51"/>
    </row>
    <row r="239" spans="1:7" ht="25.5">
      <c r="A239" s="40">
        <v>91</v>
      </c>
      <c r="B239" s="42" t="s">
        <v>205</v>
      </c>
      <c r="C239" s="24">
        <v>31500</v>
      </c>
      <c r="D239" s="41" t="s">
        <v>22</v>
      </c>
      <c r="E239" s="41" t="s">
        <v>206</v>
      </c>
      <c r="F239" s="50" t="s">
        <v>205</v>
      </c>
      <c r="G239" s="51"/>
    </row>
    <row r="240" spans="1:7" ht="50.25" customHeight="1">
      <c r="A240" s="40">
        <v>91</v>
      </c>
      <c r="B240" s="42" t="s">
        <v>222</v>
      </c>
      <c r="C240" s="24">
        <v>260000</v>
      </c>
      <c r="D240" s="41" t="s">
        <v>28</v>
      </c>
      <c r="E240" s="41" t="s">
        <v>228</v>
      </c>
      <c r="F240" s="50" t="s">
        <v>241</v>
      </c>
      <c r="G240" s="51"/>
    </row>
    <row r="241" spans="1:7" ht="38.25">
      <c r="A241" s="40">
        <v>92</v>
      </c>
      <c r="B241" s="42" t="s">
        <v>205</v>
      </c>
      <c r="C241" s="24">
        <v>451500</v>
      </c>
      <c r="D241" s="41" t="s">
        <v>22</v>
      </c>
      <c r="E241" s="41" t="s">
        <v>207</v>
      </c>
      <c r="F241" s="52" t="s">
        <v>222</v>
      </c>
      <c r="G241" s="53"/>
    </row>
    <row r="242" spans="1:7" ht="25.5">
      <c r="A242" s="40">
        <v>92</v>
      </c>
      <c r="B242" s="42" t="s">
        <v>30</v>
      </c>
      <c r="C242" s="24">
        <v>442050</v>
      </c>
      <c r="D242" s="41" t="s">
        <v>22</v>
      </c>
      <c r="E242" s="41" t="s">
        <v>215</v>
      </c>
      <c r="F242" s="54"/>
      <c r="G242" s="55"/>
    </row>
    <row r="243" spans="1:7" ht="38.25">
      <c r="A243" s="40">
        <v>92</v>
      </c>
      <c r="B243" s="43" t="s">
        <v>222</v>
      </c>
      <c r="C243" s="24">
        <v>441000</v>
      </c>
      <c r="D243" s="41" t="s">
        <v>22</v>
      </c>
      <c r="E243" s="41" t="s">
        <v>225</v>
      </c>
      <c r="F243" s="56"/>
      <c r="G243" s="57"/>
    </row>
    <row r="244" spans="1:7">
      <c r="A244" s="40">
        <v>93</v>
      </c>
      <c r="B244" s="43" t="s">
        <v>32</v>
      </c>
      <c r="C244" s="24" t="s">
        <v>33</v>
      </c>
      <c r="D244" s="44" t="s">
        <v>33</v>
      </c>
      <c r="E244" s="44" t="s">
        <v>33</v>
      </c>
      <c r="F244" s="50"/>
      <c r="G244" s="51"/>
    </row>
    <row r="245" spans="1:7" ht="25.5">
      <c r="A245" s="40">
        <v>94</v>
      </c>
      <c r="B245" s="42" t="s">
        <v>205</v>
      </c>
      <c r="C245" s="24">
        <v>2100</v>
      </c>
      <c r="D245" s="41" t="s">
        <v>22</v>
      </c>
      <c r="E245" s="41" t="s">
        <v>208</v>
      </c>
      <c r="F245" s="52" t="s">
        <v>30</v>
      </c>
      <c r="G245" s="53"/>
    </row>
    <row r="246" spans="1:7" ht="25.5">
      <c r="A246" s="40">
        <v>94</v>
      </c>
      <c r="B246" s="43" t="s">
        <v>30</v>
      </c>
      <c r="C246" s="24">
        <v>1225</v>
      </c>
      <c r="D246" s="41" t="s">
        <v>22</v>
      </c>
      <c r="E246" s="41" t="s">
        <v>208</v>
      </c>
      <c r="F246" s="54"/>
      <c r="G246" s="55"/>
    </row>
    <row r="247" spans="1:7" ht="25.5">
      <c r="A247" s="40">
        <v>94</v>
      </c>
      <c r="B247" s="42" t="s">
        <v>222</v>
      </c>
      <c r="C247" s="24">
        <v>2100</v>
      </c>
      <c r="D247" s="41" t="s">
        <v>22</v>
      </c>
      <c r="E247" s="41" t="s">
        <v>230</v>
      </c>
      <c r="F247" s="56"/>
      <c r="G247" s="57"/>
    </row>
    <row r="248" spans="1:7" ht="25.5">
      <c r="A248" s="40">
        <v>95</v>
      </c>
      <c r="B248" s="42" t="s">
        <v>205</v>
      </c>
      <c r="C248" s="24">
        <v>7000</v>
      </c>
      <c r="D248" s="41" t="s">
        <v>22</v>
      </c>
      <c r="E248" s="41" t="s">
        <v>226</v>
      </c>
      <c r="F248" s="52" t="s">
        <v>30</v>
      </c>
      <c r="G248" s="53"/>
    </row>
    <row r="249" spans="1:7" ht="25.5">
      <c r="A249" s="40">
        <v>95</v>
      </c>
      <c r="B249" s="43" t="s">
        <v>30</v>
      </c>
      <c r="C249" s="24">
        <v>3500</v>
      </c>
      <c r="D249" s="41" t="s">
        <v>22</v>
      </c>
      <c r="E249" s="41" t="s">
        <v>226</v>
      </c>
      <c r="F249" s="54"/>
      <c r="G249" s="55"/>
    </row>
    <row r="250" spans="1:7" ht="25.5">
      <c r="A250" s="40">
        <v>95</v>
      </c>
      <c r="B250" s="42" t="s">
        <v>222</v>
      </c>
      <c r="C250" s="24">
        <v>6300</v>
      </c>
      <c r="D250" s="41" t="s">
        <v>22</v>
      </c>
      <c r="E250" s="41" t="s">
        <v>226</v>
      </c>
      <c r="F250" s="56"/>
      <c r="G250" s="57"/>
    </row>
    <row r="251" spans="1:7" ht="51">
      <c r="A251" s="40">
        <v>96</v>
      </c>
      <c r="B251" s="43" t="s">
        <v>30</v>
      </c>
      <c r="C251" s="24">
        <v>22400</v>
      </c>
      <c r="D251" s="41" t="s">
        <v>22</v>
      </c>
      <c r="E251" s="41" t="s">
        <v>216</v>
      </c>
      <c r="F251" s="52" t="s">
        <v>30</v>
      </c>
      <c r="G251" s="53"/>
    </row>
    <row r="252" spans="1:7" ht="51">
      <c r="A252" s="40">
        <v>96</v>
      </c>
      <c r="B252" s="42" t="s">
        <v>222</v>
      </c>
      <c r="C252" s="24">
        <v>23800</v>
      </c>
      <c r="D252" s="41" t="s">
        <v>22</v>
      </c>
      <c r="E252" s="41" t="s">
        <v>216</v>
      </c>
      <c r="F252" s="56"/>
      <c r="G252" s="57"/>
    </row>
    <row r="253" spans="1:7" ht="25.5">
      <c r="A253" s="40">
        <v>97</v>
      </c>
      <c r="B253" s="43" t="s">
        <v>222</v>
      </c>
      <c r="C253" s="24">
        <v>8750</v>
      </c>
      <c r="D253" s="41" t="s">
        <v>22</v>
      </c>
      <c r="E253" s="41" t="s">
        <v>231</v>
      </c>
      <c r="F253" s="50" t="s">
        <v>222</v>
      </c>
      <c r="G253" s="51"/>
    </row>
    <row r="254" spans="1:7" ht="51">
      <c r="A254" s="40">
        <v>98</v>
      </c>
      <c r="B254" s="43" t="s">
        <v>190</v>
      </c>
      <c r="C254" s="24">
        <v>3000</v>
      </c>
      <c r="D254" s="41" t="s">
        <v>22</v>
      </c>
      <c r="E254" s="41" t="s">
        <v>193</v>
      </c>
      <c r="F254" s="52" t="s">
        <v>190</v>
      </c>
      <c r="G254" s="53"/>
    </row>
    <row r="255" spans="1:7" ht="51">
      <c r="A255" s="40">
        <v>98</v>
      </c>
      <c r="B255" s="42" t="s">
        <v>197</v>
      </c>
      <c r="C255" s="24">
        <v>3900</v>
      </c>
      <c r="D255" s="41" t="s">
        <v>22</v>
      </c>
      <c r="E255" s="41" t="s">
        <v>200</v>
      </c>
      <c r="F255" s="54"/>
      <c r="G255" s="55"/>
    </row>
    <row r="256" spans="1:7" ht="51">
      <c r="A256" s="40">
        <v>98</v>
      </c>
      <c r="B256" s="42" t="s">
        <v>205</v>
      </c>
      <c r="C256" s="24">
        <v>4800</v>
      </c>
      <c r="D256" s="41" t="s">
        <v>22</v>
      </c>
      <c r="E256" s="41" t="s">
        <v>200</v>
      </c>
      <c r="F256" s="54"/>
      <c r="G256" s="55"/>
    </row>
    <row r="257" spans="1:7">
      <c r="A257" s="40">
        <v>98</v>
      </c>
      <c r="B257" s="42" t="s">
        <v>222</v>
      </c>
      <c r="C257" s="24">
        <v>6000</v>
      </c>
      <c r="D257" s="41" t="s">
        <v>22</v>
      </c>
      <c r="E257" s="41" t="s">
        <v>232</v>
      </c>
      <c r="F257" s="56"/>
      <c r="G257" s="57"/>
    </row>
    <row r="258" spans="1:7" ht="25.5">
      <c r="A258" s="40">
        <v>99</v>
      </c>
      <c r="B258" s="42" t="s">
        <v>205</v>
      </c>
      <c r="C258" s="24">
        <v>60000</v>
      </c>
      <c r="D258" s="41" t="s">
        <v>22</v>
      </c>
      <c r="E258" s="41" t="s">
        <v>209</v>
      </c>
      <c r="F258" s="52" t="s">
        <v>30</v>
      </c>
      <c r="G258" s="53"/>
    </row>
    <row r="259" spans="1:7" ht="25.5">
      <c r="A259" s="40">
        <v>99</v>
      </c>
      <c r="B259" s="43" t="s">
        <v>30</v>
      </c>
      <c r="C259" s="24">
        <v>21000</v>
      </c>
      <c r="D259" s="41" t="s">
        <v>22</v>
      </c>
      <c r="E259" s="41" t="s">
        <v>209</v>
      </c>
      <c r="F259" s="54"/>
      <c r="G259" s="55"/>
    </row>
    <row r="260" spans="1:7" ht="25.5">
      <c r="A260" s="40">
        <v>99</v>
      </c>
      <c r="B260" s="42" t="s">
        <v>222</v>
      </c>
      <c r="C260" s="24">
        <v>25800</v>
      </c>
      <c r="D260" s="41" t="s">
        <v>22</v>
      </c>
      <c r="E260" s="41" t="s">
        <v>209</v>
      </c>
      <c r="F260" s="56"/>
      <c r="G260" s="57"/>
    </row>
    <row r="261" spans="1:7">
      <c r="A261" s="33"/>
      <c r="B261" s="19"/>
      <c r="C261" s="34"/>
      <c r="D261" s="35"/>
      <c r="E261" s="35"/>
      <c r="F261" s="19"/>
      <c r="G261" s="19"/>
    </row>
    <row r="262" spans="1:7">
      <c r="A262" s="63" t="s">
        <v>18</v>
      </c>
      <c r="B262" s="63"/>
      <c r="C262" s="63"/>
      <c r="D262" s="63"/>
      <c r="E262" s="63"/>
      <c r="F262" s="63"/>
      <c r="G262" s="63"/>
    </row>
    <row r="263" spans="1:7">
      <c r="A263" s="63"/>
      <c r="B263" s="63"/>
      <c r="C263" s="63"/>
      <c r="D263" s="63"/>
      <c r="E263" s="63"/>
      <c r="F263" s="63"/>
      <c r="G263" s="63"/>
    </row>
    <row r="264" spans="1:7">
      <c r="A264" s="2"/>
      <c r="B264" s="2"/>
      <c r="C264" s="2"/>
      <c r="D264" s="2"/>
      <c r="E264" s="2"/>
      <c r="F264" s="2"/>
      <c r="G264" s="2"/>
    </row>
    <row r="265" spans="1:7" ht="38.25">
      <c r="A265" s="4" t="s">
        <v>8</v>
      </c>
      <c r="B265" s="4" t="s">
        <v>9</v>
      </c>
      <c r="C265" s="4" t="s">
        <v>17</v>
      </c>
      <c r="D265" s="66" t="s">
        <v>16</v>
      </c>
      <c r="E265" s="66"/>
      <c r="F265" s="66"/>
      <c r="G265" s="66"/>
    </row>
    <row r="266" spans="1:7">
      <c r="A266" s="14">
        <v>1</v>
      </c>
      <c r="B266" s="43" t="s">
        <v>177</v>
      </c>
      <c r="C266" s="43" t="s">
        <v>178</v>
      </c>
      <c r="D266" s="67">
        <f>C136+C137+C138</f>
        <v>1187000</v>
      </c>
      <c r="E266" s="67"/>
      <c r="F266" s="67"/>
      <c r="G266" s="67"/>
    </row>
    <row r="267" spans="1:7" ht="25.5">
      <c r="A267" s="14">
        <v>2</v>
      </c>
      <c r="B267" s="43" t="s">
        <v>222</v>
      </c>
      <c r="C267" s="43" t="s">
        <v>223</v>
      </c>
      <c r="D267" s="68">
        <v>3752250</v>
      </c>
      <c r="E267" s="69"/>
      <c r="F267" s="69"/>
      <c r="G267" s="70"/>
    </row>
    <row r="268" spans="1:7">
      <c r="A268" s="38">
        <v>3</v>
      </c>
      <c r="B268" s="43" t="s">
        <v>235</v>
      </c>
      <c r="C268" s="43" t="s">
        <v>236</v>
      </c>
      <c r="D268" s="68">
        <f>C144+C146+C148+C150+C152</f>
        <v>7216700</v>
      </c>
      <c r="E268" s="69"/>
      <c r="F268" s="69"/>
      <c r="G268" s="70"/>
    </row>
    <row r="269" spans="1:7">
      <c r="A269" s="38">
        <v>4</v>
      </c>
      <c r="B269" s="43" t="s">
        <v>173</v>
      </c>
      <c r="C269" s="43" t="s">
        <v>175</v>
      </c>
      <c r="D269" s="68">
        <f>C154+C155+C156+C157+C158+C160+C161+C162+C163+C164+C165+C166+C167+C168+C169+C170+C171+C172+C173+C174+C175+C176+C177+C178+C179+C180+C181</f>
        <v>17930420.5</v>
      </c>
      <c r="E269" s="71"/>
      <c r="F269" s="71"/>
      <c r="G269" s="62"/>
    </row>
    <row r="270" spans="1:7">
      <c r="A270" s="38">
        <v>5</v>
      </c>
      <c r="B270" s="43" t="s">
        <v>182</v>
      </c>
      <c r="C270" s="43" t="s">
        <v>183</v>
      </c>
      <c r="D270" s="68">
        <v>38219150</v>
      </c>
      <c r="E270" s="71"/>
      <c r="F270" s="71"/>
      <c r="G270" s="62"/>
    </row>
    <row r="271" spans="1:7" ht="25.5">
      <c r="A271" s="38">
        <v>6</v>
      </c>
      <c r="B271" s="43" t="s">
        <v>29</v>
      </c>
      <c r="C271" s="43" t="s">
        <v>201</v>
      </c>
      <c r="D271" s="68">
        <f>C230+C239</f>
        <v>241500</v>
      </c>
      <c r="E271" s="71"/>
      <c r="F271" s="71"/>
      <c r="G271" s="62"/>
    </row>
    <row r="272" spans="1:7">
      <c r="A272" s="43">
        <v>7</v>
      </c>
      <c r="B272" s="43" t="s">
        <v>30</v>
      </c>
      <c r="C272" s="43" t="s">
        <v>210</v>
      </c>
      <c r="D272" s="67">
        <f>C235+C246+C249+C251+C259</f>
        <v>71525</v>
      </c>
      <c r="E272" s="67"/>
      <c r="F272" s="67"/>
      <c r="G272" s="67"/>
    </row>
    <row r="273" spans="1:7">
      <c r="A273" s="43">
        <v>8</v>
      </c>
      <c r="B273" s="43" t="s">
        <v>187</v>
      </c>
      <c r="C273" s="43" t="s">
        <v>188</v>
      </c>
      <c r="D273" s="68">
        <f>C254</f>
        <v>3000</v>
      </c>
      <c r="E273" s="69"/>
      <c r="F273" s="69"/>
      <c r="G273" s="70"/>
    </row>
    <row r="274" spans="1:7">
      <c r="A274" s="19"/>
      <c r="B274" s="19"/>
      <c r="C274" s="19"/>
      <c r="D274" s="20"/>
      <c r="E274" s="20"/>
      <c r="F274" s="20"/>
      <c r="G274" s="20"/>
    </row>
    <row r="276" spans="1:7">
      <c r="B276" s="65" t="s">
        <v>24</v>
      </c>
      <c r="C276" s="65"/>
      <c r="D276" s="65"/>
      <c r="E276" s="65"/>
      <c r="F276" s="65"/>
      <c r="G276" s="65"/>
    </row>
    <row r="277" spans="1:7">
      <c r="B277" s="5"/>
      <c r="C277" s="5"/>
      <c r="D277" s="5"/>
      <c r="E277" s="5"/>
      <c r="F277" s="5"/>
      <c r="G277" s="5"/>
    </row>
    <row r="278" spans="1:7">
      <c r="B278" s="63" t="s">
        <v>20</v>
      </c>
      <c r="C278" s="64"/>
      <c r="D278" s="64"/>
      <c r="E278" s="64"/>
      <c r="F278" s="64"/>
    </row>
    <row r="279" spans="1:7">
      <c r="B279" s="64"/>
      <c r="C279" s="64"/>
      <c r="D279" s="64"/>
      <c r="E279" s="64"/>
      <c r="F279" s="64"/>
    </row>
  </sheetData>
  <mergeCells count="140">
    <mergeCell ref="F241:G243"/>
    <mergeCell ref="F245:G247"/>
    <mergeCell ref="F248:G250"/>
    <mergeCell ref="F251:G252"/>
    <mergeCell ref="F254:G257"/>
    <mergeCell ref="F258:G260"/>
    <mergeCell ref="F124:G124"/>
    <mergeCell ref="F125:G125"/>
    <mergeCell ref="D273:G273"/>
    <mergeCell ref="F196:G196"/>
    <mergeCell ref="F201:G201"/>
    <mergeCell ref="F206:G206"/>
    <mergeCell ref="F195:G195"/>
    <mergeCell ref="F202:G202"/>
    <mergeCell ref="F197:G197"/>
    <mergeCell ref="F182:G182"/>
    <mergeCell ref="F183:G183"/>
    <mergeCell ref="F184:G184"/>
    <mergeCell ref="F187:G187"/>
    <mergeCell ref="F139:G139"/>
    <mergeCell ref="F140:G140"/>
    <mergeCell ref="F132:G132"/>
    <mergeCell ref="F133:G133"/>
    <mergeCell ref="F134:G134"/>
    <mergeCell ref="A1:G9"/>
    <mergeCell ref="A111:G111"/>
    <mergeCell ref="D113:E113"/>
    <mergeCell ref="F113:G113"/>
    <mergeCell ref="D114:E114"/>
    <mergeCell ref="F115:G115"/>
    <mergeCell ref="D115:E115"/>
    <mergeCell ref="F114:G114"/>
    <mergeCell ref="F131:G131"/>
    <mergeCell ref="A127:G129"/>
    <mergeCell ref="D117:E117"/>
    <mergeCell ref="F117:G117"/>
    <mergeCell ref="D118:E118"/>
    <mergeCell ref="F118:G118"/>
    <mergeCell ref="D121:E121"/>
    <mergeCell ref="F121:G121"/>
    <mergeCell ref="D122:E122"/>
    <mergeCell ref="F122:G122"/>
    <mergeCell ref="D123:E123"/>
    <mergeCell ref="F123:G123"/>
    <mergeCell ref="D116:E116"/>
    <mergeCell ref="D119:E119"/>
    <mergeCell ref="F119:G119"/>
    <mergeCell ref="D120:E120"/>
    <mergeCell ref="B278:F279"/>
    <mergeCell ref="B276:G276"/>
    <mergeCell ref="A262:G263"/>
    <mergeCell ref="D265:G265"/>
    <mergeCell ref="D266:G266"/>
    <mergeCell ref="D267:G267"/>
    <mergeCell ref="D272:G272"/>
    <mergeCell ref="D268:G268"/>
    <mergeCell ref="D269:G269"/>
    <mergeCell ref="D270:G270"/>
    <mergeCell ref="D271:G271"/>
    <mergeCell ref="F116:G116"/>
    <mergeCell ref="F170:G170"/>
    <mergeCell ref="F171:G171"/>
    <mergeCell ref="F172:G172"/>
    <mergeCell ref="F167:G167"/>
    <mergeCell ref="F168:G168"/>
    <mergeCell ref="F169:G169"/>
    <mergeCell ref="F173:G173"/>
    <mergeCell ref="F174:G174"/>
    <mergeCell ref="F120:G120"/>
    <mergeCell ref="F158:G158"/>
    <mergeCell ref="F159:G159"/>
    <mergeCell ref="F160:G160"/>
    <mergeCell ref="F161:G161"/>
    <mergeCell ref="F162:G162"/>
    <mergeCell ref="F163:G163"/>
    <mergeCell ref="F164:G164"/>
    <mergeCell ref="F165:G165"/>
    <mergeCell ref="F166:G166"/>
    <mergeCell ref="F153:G153"/>
    <mergeCell ref="F154:G154"/>
    <mergeCell ref="F155:G155"/>
    <mergeCell ref="F156:G156"/>
    <mergeCell ref="F157:G157"/>
    <mergeCell ref="F198:G198"/>
    <mergeCell ref="F199:G199"/>
    <mergeCell ref="F200:G200"/>
    <mergeCell ref="F203:G203"/>
    <mergeCell ref="F204:G204"/>
    <mergeCell ref="F210:G210"/>
    <mergeCell ref="F135:G135"/>
    <mergeCell ref="F180:G180"/>
    <mergeCell ref="F181:G181"/>
    <mergeCell ref="F185:G185"/>
    <mergeCell ref="F186:G186"/>
    <mergeCell ref="F194:G194"/>
    <mergeCell ref="F175:G175"/>
    <mergeCell ref="F176:G176"/>
    <mergeCell ref="F177:G177"/>
    <mergeCell ref="F178:G178"/>
    <mergeCell ref="F179:G179"/>
    <mergeCell ref="F188:G188"/>
    <mergeCell ref="F189:G189"/>
    <mergeCell ref="F190:G190"/>
    <mergeCell ref="F191:G191"/>
    <mergeCell ref="F192:G192"/>
    <mergeCell ref="F193:G193"/>
    <mergeCell ref="F212:G212"/>
    <mergeCell ref="F213:G213"/>
    <mergeCell ref="F214:G214"/>
    <mergeCell ref="F215:G215"/>
    <mergeCell ref="F216:G216"/>
    <mergeCell ref="F205:G205"/>
    <mergeCell ref="F207:G207"/>
    <mergeCell ref="F208:G208"/>
    <mergeCell ref="F209:G209"/>
    <mergeCell ref="F211:G211"/>
    <mergeCell ref="F253:G253"/>
    <mergeCell ref="F238:G238"/>
    <mergeCell ref="F239:G239"/>
    <mergeCell ref="F244:G244"/>
    <mergeCell ref="F222:G222"/>
    <mergeCell ref="F224:G229"/>
    <mergeCell ref="F240:G240"/>
    <mergeCell ref="D124:E124"/>
    <mergeCell ref="D125:E125"/>
    <mergeCell ref="F136:G138"/>
    <mergeCell ref="F141:G142"/>
    <mergeCell ref="F143:G144"/>
    <mergeCell ref="F145:G146"/>
    <mergeCell ref="F147:G148"/>
    <mergeCell ref="F149:G150"/>
    <mergeCell ref="F151:G152"/>
    <mergeCell ref="F223:G223"/>
    <mergeCell ref="F230:G231"/>
    <mergeCell ref="F232:G237"/>
    <mergeCell ref="F217:G217"/>
    <mergeCell ref="F218:G218"/>
    <mergeCell ref="F219:G219"/>
    <mergeCell ref="F220:G220"/>
    <mergeCell ref="F221:G221"/>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2020-02-21T06:30:57Z</dcterms:modified>
</cp:coreProperties>
</file>