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Лист1!$A$1:$G$48</definedName>
  </definedNames>
  <calcPr calcId="145621" refMode="R1C1"/>
</workbook>
</file>

<file path=xl/calcChain.xml><?xml version="1.0" encoding="utf-8"?>
<calcChain xmlns="http://schemas.openxmlformats.org/spreadsheetml/2006/main">
  <c r="D41" i="1" l="1"/>
  <c r="D39" i="1"/>
  <c r="D42" i="1"/>
  <c r="D40" i="1"/>
  <c r="G14" i="1" l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<sst xmlns="http://schemas.openxmlformats.org/spreadsheetml/2006/main" count="87" uniqueCount="58">
  <si>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</si>
  <si>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</si>
  <si>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</si>
  <si>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</si>
  <si>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</si>
  <si>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</si>
  <si>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</si>
  <si>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</si>
  <si>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</si>
  <si>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</si>
  <si>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</si>
  <si>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</si>
  <si>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</si>
  <si>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</si>
  <si>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</si>
  <si>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Торговое наименование</t>
  </si>
  <si>
    <t>Победитель или причина несоответствия</t>
  </si>
  <si>
    <t>да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</si>
  <si>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</si>
  <si>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</si>
  <si>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</si>
  <si>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r>
      <rPr>
        <b/>
        <sz val="11"/>
        <color theme="1"/>
        <rFont val="Times New Roman"/>
        <family val="1"/>
        <charset val="204"/>
      </rPr>
      <t xml:space="preserve">                             Начальник отдела
                             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Рахимбердиев Ж.К.</t>
    </r>
  </si>
  <si>
    <t>упаковка</t>
  </si>
  <si>
    <t>штука</t>
  </si>
  <si>
    <t>Cоответствие заявки</t>
  </si>
  <si>
    <r>
      <t xml:space="preserve"> </t>
    </r>
    <r>
      <rPr>
        <b/>
        <sz val="8"/>
        <color rgb="FF000000"/>
        <rFont val="Times New Roman"/>
        <family val="1"/>
        <charset val="204"/>
      </rPr>
      <t>Дата и время представления ценового предложения</t>
    </r>
  </si>
  <si>
    <t xml:space="preserve">Протокол об утверждении итогов по закупкам лекарственных средств и изделий медицинского назначения на 2021 год
способом запроса ценовых предложений – №П-7
Отдел государственных закупок                                                                                           5 апреля 2021г.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</si>
  <si>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Наборы для продолжительной замещающей почечной терапии для аппарата Мультифильтрат</t>
  </si>
  <si>
    <t>Набор для непрерывной гемофильтрации  Гемофильтр: Материал корпуса: поликарбонат; материал мембраны: Fresenius Polysulfone®; толщина стенки: 35 мкм; внутренний диаметр: 220 мкм; эффективная поверхность: 1,8 м2; макс. поток крови: 20% от эффективного потока крови; рекомендуемый поток крови: 100-350 мл/мин; стерилизация: паром. Системы магистралей: Материал магистралей/линий: ПВХ; материал коннекторов и других компонентов: поликарбонат, ПВХ, АБС, ПЭ, ПА; диаметр памп-сегмента: 6,4 мм; объем заполнения: 147-159 мл; стерилизация: ЭО. для аппарата Фризениус Мультифильтрат</t>
  </si>
  <si>
    <t>Термоиндикаторы ТИД 180</t>
  </si>
  <si>
    <t>С помощью термовременных индикаторов ТИД-180 оС осуществляется контроль работы воздушных стерилизаторов по температуре стерилизации 180 + 3 о С во времени стерилизационной выдержки 45+5 минут, а так же по температуре стерилизации 180+2/-10 оС во времени стерилизационной выдержки 60+5 минут. Индикаторы ТИД-180 можно размещать как внутри, так и снаружи упаковок стерилизуемых изделий.</t>
  </si>
  <si>
    <t xml:space="preserve">Интродьюсер </t>
  </si>
  <si>
    <t>Предназначен для обеспечения венозного доступа в целях: проведения инфузионной терапии, внутривенного введения лекарственных препаратов, забора проб крови для анализа, проведения гемодинамческого мониторинга для термоделюционных катетеров. Состав набора: интродьюсерный катетер , диаметр 8,5 Fr , гемостатический клапан, боковой порт, руковом с кранчиком, дилататор, 0,038" J-Flex trip проводник, 18 Ga x 7 см игла-интродьюсер, шприц 5 мл, 80 см защитный чехол.</t>
  </si>
  <si>
    <t>Катетер Swan-Ganz</t>
  </si>
  <si>
    <t xml:space="preserve">Предназначен для мониторинга гемодинамики (внутрисердечного давления, давления в легочной артерии, давления заклинивания легочной артерии, измерения сердечного выброса) и инфузии растворов и лекарственных препаратов в полость правого предсердия; пятиканальный катетер Сван-Ганса; диаметр катетера - 7,5 F; рентгеноконтрастный материал; измерение сердечного выброса - методом препульмональной болюсной термодилюции; 5 каналов: 1 - канал термистора, 2 - просвет для наполнения воздушного баллончика, 3 - дистальный просвет для мониторинга давления в легочной артерии, 4 - просвет для мониторинга центрального венозного давления и введения холодного инжектата при измерении сердечного выброса, 5 - просвет для инфузии в полость правого предсердия, расположение просвета инфузионного порта правого предсердия - 30 см от кончика катетера; длина катетера 110 см; метки на катетере - через каждые 10 см; антимикробное тромборезистентное покрытие типа AMC Thromboshield.   </t>
  </si>
  <si>
    <t xml:space="preserve">ВИЧ-1/2-Экспресс - тест-кассета </t>
  </si>
  <si>
    <t>"ВИЧ-1/2-Экспресс" - тест-кассета</t>
  </si>
  <si>
    <t>набор</t>
  </si>
  <si>
    <t>Электрод эндокардиальный временный для наружных электрокардиостимуляторов ЭЛВИ</t>
  </si>
  <si>
    <t>режим стимуляции VVI, VOO. Максимальный диаметр 5.7 F. Общая длина 130 см. Полезная длина - 110 см. Конфигурация дистального конца - изогутый. Контакт дистальный (катод V) 5.7 F. Площадь 12 мм2. Материал - титан. Эл. сопротивление спирали катода 60 Ом. Контакт проксимальный (анод V) 5.4 F. Площадь 22 мм2. Материал - FeCrNi.Эл. сопротивление спирали анода 60 Ом.Межконтактное расстояние 10 мм.Изолятор 5.4 F.</t>
  </si>
  <si>
    <t>ТОО "Нано Фарм"</t>
  </si>
  <si>
    <t>г.Алматы, ул. Экспериментальная база, 3а</t>
  </si>
  <si>
    <t>18.03.2021г. 15:41</t>
  </si>
  <si>
    <t>ТОО "Glebus Medical"</t>
  </si>
  <si>
    <t>г.Алматы, ул. Ратушного, 64А</t>
  </si>
  <si>
    <t>ТОО "Медкор"</t>
  </si>
  <si>
    <t>г.Алматы, мкр. Байтак, квартал Каргалы, 46</t>
  </si>
  <si>
    <t>19.03.2021г. 12:50</t>
  </si>
  <si>
    <t>19.03.2021г. 15:46</t>
  </si>
  <si>
    <t>ТОО "Компания Демеу"</t>
  </si>
  <si>
    <t>г.Алматы, ул.Майлина 54</t>
  </si>
  <si>
    <t>25.03.2021г. 08:35</t>
  </si>
  <si>
    <t>multifiltrate Kits 8 CVVHDF 1000</t>
  </si>
  <si>
    <t>ЭЛВИ модель 215-110</t>
  </si>
  <si>
    <t>интродьюсер</t>
  </si>
  <si>
    <t>катетер Swan-Ganz</t>
  </si>
  <si>
    <t>Экспресс-тест ВИЧ 1/2</t>
  </si>
  <si>
    <t>заявки не поступали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</si>
</sst>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2" fontId="10" fillId="0" borderId="2" xfId="0" applyNumberFormat="1" applyFont="1" applyBorder="1" applyAlignment="1">
      <alignment horizontal="center" vertical="center" wrapText="1"/>
    </xf>
    <xf numFmtId="22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26" zoomScale="130" zoomScaleNormal="40" zoomScaleSheetLayoutView="130" zoomScalePageLayoutView="25" workbookViewId="0">
      <selection activeCell="J34" sqref="J34"/>
    </sheetView>
  </sheetViews>
  <sheetFormatPr defaultRowHeight="15" x14ac:dyDescent="0.2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 ht="29.25" customHeight="1" x14ac:dyDescent="0.25">
      <c r="A1" s="31" t="s">
        <v>26</v>
      </c>
      <c r="B1" s="32"/>
      <c r="C1" s="32"/>
      <c r="D1" s="32"/>
      <c r="E1" s="32"/>
      <c r="F1" s="32"/>
      <c r="G1" s="32"/>
    </row>
    <row r="2" spans="1:7" x14ac:dyDescent="0.25">
      <c r="A2" s="32"/>
      <c r="B2" s="32"/>
      <c r="C2" s="32"/>
      <c r="D2" s="32"/>
      <c r="E2" s="32"/>
      <c r="F2" s="32"/>
      <c r="G2" s="32"/>
    </row>
    <row r="3" spans="1:7" x14ac:dyDescent="0.25">
      <c r="A3" s="32"/>
      <c r="B3" s="32"/>
      <c r="C3" s="32"/>
      <c r="D3" s="32"/>
      <c r="E3" s="32"/>
      <c r="F3" s="32"/>
      <c r="G3" s="32"/>
    </row>
    <row r="4" spans="1:7" x14ac:dyDescent="0.25">
      <c r="A4" s="32"/>
      <c r="B4" s="32"/>
      <c r="C4" s="32"/>
      <c r="D4" s="32"/>
      <c r="E4" s="32"/>
      <c r="F4" s="32"/>
      <c r="G4" s="32"/>
    </row>
    <row r="5" spans="1:7" x14ac:dyDescent="0.25">
      <c r="A5" s="32"/>
      <c r="B5" s="32"/>
      <c r="C5" s="32"/>
      <c r="D5" s="32"/>
      <c r="E5" s="32"/>
      <c r="F5" s="32"/>
      <c r="G5" s="32"/>
    </row>
    <row r="6" spans="1:7" x14ac:dyDescent="0.25">
      <c r="A6" s="32"/>
      <c r="B6" s="32"/>
      <c r="C6" s="32"/>
      <c r="D6" s="32"/>
      <c r="E6" s="32"/>
      <c r="F6" s="32"/>
      <c r="G6" s="32"/>
    </row>
    <row r="7" spans="1:7" x14ac:dyDescent="0.25">
      <c r="A7" s="32"/>
      <c r="B7" s="32"/>
      <c r="C7" s="32"/>
      <c r="D7" s="32"/>
      <c r="E7" s="32"/>
      <c r="F7" s="32"/>
      <c r="G7" s="32"/>
    </row>
    <row r="8" spans="1:7" ht="42" x14ac:dyDescent="0.25">
      <c r="A8" s="2" t="s">
        <v>7</v>
      </c>
      <c r="B8" s="2" t="s">
        <v>0</v>
      </c>
      <c r="C8" s="2" t="s">
        <v>1</v>
      </c>
      <c r="D8" s="3" t="s">
        <v>2</v>
      </c>
      <c r="E8" s="3" t="s">
        <v>3</v>
      </c>
      <c r="F8" s="2" t="s">
        <v>4</v>
      </c>
      <c r="G8" s="2" t="s">
        <v>5</v>
      </c>
    </row>
    <row r="9" spans="1:7" ht="157.5" x14ac:dyDescent="0.25">
      <c r="A9" s="22">
        <v>1</v>
      </c>
      <c r="B9" s="23" t="s">
        <v>27</v>
      </c>
      <c r="C9" s="23" t="s">
        <v>28</v>
      </c>
      <c r="D9" s="23" t="s">
        <v>23</v>
      </c>
      <c r="E9" s="8">
        <v>10</v>
      </c>
      <c r="F9" s="23">
        <v>89500</v>
      </c>
      <c r="G9" s="23">
        <f t="shared" ref="G9:G14" si="0">E9*F9</f>
        <v>895000</v>
      </c>
    </row>
    <row r="10" spans="1:7" ht="112.5" x14ac:dyDescent="0.25">
      <c r="A10" s="22">
        <v>2</v>
      </c>
      <c r="B10" s="23" t="s">
        <v>29</v>
      </c>
      <c r="C10" s="23" t="s">
        <v>30</v>
      </c>
      <c r="D10" s="23" t="s">
        <v>22</v>
      </c>
      <c r="E10" s="8">
        <v>30</v>
      </c>
      <c r="F10" s="23">
        <v>5000</v>
      </c>
      <c r="G10" s="23">
        <f t="shared" si="0"/>
        <v>150000</v>
      </c>
    </row>
    <row r="11" spans="1:7" ht="123.75" x14ac:dyDescent="0.25">
      <c r="A11" s="22">
        <v>3</v>
      </c>
      <c r="B11" s="23" t="s">
        <v>31</v>
      </c>
      <c r="C11" s="23" t="s">
        <v>32</v>
      </c>
      <c r="D11" s="23" t="s">
        <v>23</v>
      </c>
      <c r="E11" s="8">
        <v>60</v>
      </c>
      <c r="F11" s="23">
        <v>25500</v>
      </c>
      <c r="G11" s="23">
        <f t="shared" si="0"/>
        <v>1530000</v>
      </c>
    </row>
    <row r="12" spans="1:7" ht="258.75" x14ac:dyDescent="0.25">
      <c r="A12" s="22">
        <v>4</v>
      </c>
      <c r="B12" s="23" t="s">
        <v>33</v>
      </c>
      <c r="C12" s="23" t="s">
        <v>34</v>
      </c>
      <c r="D12" s="23" t="s">
        <v>23</v>
      </c>
      <c r="E12" s="8">
        <v>50</v>
      </c>
      <c r="F12" s="23">
        <v>63800</v>
      </c>
      <c r="G12" s="23">
        <f t="shared" si="0"/>
        <v>3190000</v>
      </c>
    </row>
    <row r="13" spans="1:7" ht="22.5" x14ac:dyDescent="0.25">
      <c r="A13" s="22">
        <v>5</v>
      </c>
      <c r="B13" s="23" t="s">
        <v>35</v>
      </c>
      <c r="C13" s="23" t="s">
        <v>36</v>
      </c>
      <c r="D13" s="23" t="s">
        <v>37</v>
      </c>
      <c r="E13" s="8">
        <v>1</v>
      </c>
      <c r="F13" s="23">
        <v>30000</v>
      </c>
      <c r="G13" s="23">
        <f t="shared" si="0"/>
        <v>30000</v>
      </c>
    </row>
    <row r="14" spans="1:7" ht="112.5" x14ac:dyDescent="0.25">
      <c r="A14" s="22">
        <v>6</v>
      </c>
      <c r="B14" s="23" t="s">
        <v>38</v>
      </c>
      <c r="C14" s="23" t="s">
        <v>39</v>
      </c>
      <c r="D14" s="23" t="s">
        <v>23</v>
      </c>
      <c r="E14" s="8">
        <v>100</v>
      </c>
      <c r="F14" s="23">
        <v>48950</v>
      </c>
      <c r="G14" s="23">
        <f t="shared" si="0"/>
        <v>4895000</v>
      </c>
    </row>
    <row r="15" spans="1:7" x14ac:dyDescent="0.25">
      <c r="A15" s="5"/>
      <c r="B15" s="6"/>
      <c r="C15" s="6"/>
      <c r="D15" s="6"/>
      <c r="E15" s="9"/>
      <c r="F15" s="7"/>
      <c r="G15" s="10"/>
    </row>
    <row r="16" spans="1:7" x14ac:dyDescent="0.25">
      <c r="A16" s="33" t="s">
        <v>6</v>
      </c>
      <c r="B16" s="33"/>
      <c r="C16" s="33"/>
      <c r="D16" s="33"/>
      <c r="E16" s="33"/>
      <c r="F16" s="33"/>
      <c r="G16" s="33"/>
    </row>
    <row r="17" spans="1:7" ht="31.5" x14ac:dyDescent="0.25">
      <c r="A17" s="2" t="s">
        <v>7</v>
      </c>
      <c r="B17" s="14" t="s">
        <v>8</v>
      </c>
      <c r="C17" s="14" t="s">
        <v>9</v>
      </c>
      <c r="D17" s="34" t="s">
        <v>25</v>
      </c>
      <c r="E17" s="35"/>
      <c r="F17" s="36" t="s">
        <v>10</v>
      </c>
      <c r="G17" s="37"/>
    </row>
    <row r="18" spans="1:7" x14ac:dyDescent="0.25">
      <c r="A18" s="12">
        <v>1</v>
      </c>
      <c r="B18" s="21" t="s">
        <v>40</v>
      </c>
      <c r="C18" s="21" t="s">
        <v>41</v>
      </c>
      <c r="D18" s="26" t="s">
        <v>42</v>
      </c>
      <c r="E18" s="27"/>
      <c r="F18" s="29"/>
      <c r="G18" s="30"/>
    </row>
    <row r="19" spans="1:7" x14ac:dyDescent="0.25">
      <c r="A19" s="12">
        <v>2</v>
      </c>
      <c r="B19" s="21" t="s">
        <v>43</v>
      </c>
      <c r="C19" s="21" t="s">
        <v>44</v>
      </c>
      <c r="D19" s="26" t="s">
        <v>47</v>
      </c>
      <c r="E19" s="27"/>
      <c r="F19" s="28"/>
      <c r="G19" s="28"/>
    </row>
    <row r="20" spans="1:7" x14ac:dyDescent="0.25">
      <c r="A20" s="22">
        <v>3</v>
      </c>
      <c r="B20" s="21" t="s">
        <v>45</v>
      </c>
      <c r="C20" s="21" t="s">
        <v>46</v>
      </c>
      <c r="D20" s="26" t="s">
        <v>48</v>
      </c>
      <c r="E20" s="27"/>
      <c r="F20" s="28"/>
      <c r="G20" s="28"/>
    </row>
    <row r="21" spans="1:7" x14ac:dyDescent="0.25">
      <c r="A21" s="22">
        <v>4</v>
      </c>
      <c r="B21" s="21" t="s">
        <v>49</v>
      </c>
      <c r="C21" s="21" t="s">
        <v>50</v>
      </c>
      <c r="D21" s="26" t="s">
        <v>51</v>
      </c>
      <c r="E21" s="27"/>
      <c r="F21" s="28"/>
      <c r="G21" s="28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40" t="s">
        <v>12</v>
      </c>
      <c r="B23" s="40"/>
      <c r="C23" s="40"/>
      <c r="D23" s="40"/>
      <c r="E23" s="40"/>
      <c r="F23" s="40"/>
      <c r="G23" s="40"/>
    </row>
    <row r="24" spans="1:7" x14ac:dyDescent="0.25">
      <c r="A24" s="40"/>
      <c r="B24" s="40"/>
      <c r="C24" s="40"/>
      <c r="D24" s="40"/>
      <c r="E24" s="40"/>
      <c r="F24" s="40"/>
      <c r="G24" s="40"/>
    </row>
    <row r="25" spans="1:7" x14ac:dyDescent="0.25">
      <c r="A25" s="40"/>
      <c r="B25" s="40"/>
      <c r="C25" s="40"/>
      <c r="D25" s="40"/>
      <c r="E25" s="40"/>
      <c r="F25" s="40"/>
      <c r="G25" s="40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s="13" customFormat="1" ht="21" x14ac:dyDescent="0.2">
      <c r="A27" s="2" t="s">
        <v>7</v>
      </c>
      <c r="B27" s="2" t="s">
        <v>13</v>
      </c>
      <c r="C27" s="2" t="s">
        <v>14</v>
      </c>
      <c r="D27" s="18" t="s">
        <v>24</v>
      </c>
      <c r="E27" s="2" t="s">
        <v>15</v>
      </c>
      <c r="F27" s="34" t="s">
        <v>16</v>
      </c>
      <c r="G27" s="35"/>
    </row>
    <row r="28" spans="1:7" s="13" customFormat="1" ht="22.5" x14ac:dyDescent="0.2">
      <c r="A28" s="22">
        <v>1</v>
      </c>
      <c r="B28" s="25" t="s">
        <v>43</v>
      </c>
      <c r="C28" s="4">
        <v>895000</v>
      </c>
      <c r="D28" s="22" t="s">
        <v>17</v>
      </c>
      <c r="E28" s="23" t="s">
        <v>52</v>
      </c>
      <c r="F28" s="29" t="s">
        <v>43</v>
      </c>
      <c r="G28" s="30"/>
    </row>
    <row r="29" spans="1:7" s="13" customFormat="1" ht="12.75" x14ac:dyDescent="0.2">
      <c r="A29" s="22">
        <v>2</v>
      </c>
      <c r="B29" s="21" t="s">
        <v>57</v>
      </c>
      <c r="C29" s="4"/>
      <c r="D29" s="22"/>
      <c r="E29" s="23"/>
      <c r="F29" s="29"/>
      <c r="G29" s="30"/>
    </row>
    <row r="30" spans="1:7" s="13" customFormat="1" ht="12.75" x14ac:dyDescent="0.2">
      <c r="A30" s="22">
        <v>3</v>
      </c>
      <c r="B30" s="25" t="s">
        <v>45</v>
      </c>
      <c r="C30" s="4">
        <v>1527000</v>
      </c>
      <c r="D30" s="22" t="s">
        <v>17</v>
      </c>
      <c r="E30" s="23" t="s">
        <v>54</v>
      </c>
      <c r="F30" s="29" t="s">
        <v>45</v>
      </c>
      <c r="G30" s="30"/>
    </row>
    <row r="31" spans="1:7" s="13" customFormat="1" ht="12.75" x14ac:dyDescent="0.2">
      <c r="A31" s="22">
        <v>4</v>
      </c>
      <c r="B31" s="25" t="s">
        <v>45</v>
      </c>
      <c r="C31" s="4">
        <v>3188500</v>
      </c>
      <c r="D31" s="22" t="s">
        <v>17</v>
      </c>
      <c r="E31" s="23" t="s">
        <v>55</v>
      </c>
      <c r="F31" s="29" t="s">
        <v>45</v>
      </c>
      <c r="G31" s="30"/>
    </row>
    <row r="32" spans="1:7" s="13" customFormat="1" ht="22.5" x14ac:dyDescent="0.2">
      <c r="A32" s="22">
        <v>5</v>
      </c>
      <c r="B32" s="25" t="s">
        <v>49</v>
      </c>
      <c r="C32" s="4">
        <v>28800</v>
      </c>
      <c r="D32" s="22" t="s">
        <v>17</v>
      </c>
      <c r="E32" s="23" t="s">
        <v>56</v>
      </c>
      <c r="F32" s="29" t="s">
        <v>49</v>
      </c>
      <c r="G32" s="30"/>
    </row>
    <row r="33" spans="1:7" s="13" customFormat="1" ht="22.5" x14ac:dyDescent="0.2">
      <c r="A33" s="22">
        <v>6</v>
      </c>
      <c r="B33" s="25" t="s">
        <v>40</v>
      </c>
      <c r="C33" s="4">
        <v>4865000</v>
      </c>
      <c r="D33" s="22" t="s">
        <v>17</v>
      </c>
      <c r="E33" s="23" t="s">
        <v>53</v>
      </c>
      <c r="F33" s="29" t="s">
        <v>40</v>
      </c>
      <c r="G33" s="30"/>
    </row>
    <row r="34" spans="1:7" x14ac:dyDescent="0.25">
      <c r="A34" s="5"/>
      <c r="B34" s="19"/>
      <c r="C34" s="7"/>
      <c r="D34" s="6"/>
      <c r="E34" s="6"/>
      <c r="F34" s="6"/>
      <c r="G34" s="6"/>
    </row>
    <row r="35" spans="1:7" x14ac:dyDescent="0.25">
      <c r="A35" s="40" t="s">
        <v>18</v>
      </c>
      <c r="B35" s="40"/>
      <c r="C35" s="40"/>
      <c r="D35" s="40"/>
      <c r="E35" s="40"/>
      <c r="F35" s="40"/>
      <c r="G35" s="40"/>
    </row>
    <row r="36" spans="1:7" x14ac:dyDescent="0.25">
      <c r="A36" s="40"/>
      <c r="B36" s="40"/>
      <c r="C36" s="40"/>
      <c r="D36" s="40"/>
      <c r="E36" s="40"/>
      <c r="F36" s="40"/>
      <c r="G36" s="4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ht="31.5" x14ac:dyDescent="0.25">
      <c r="A38" s="14" t="s">
        <v>7</v>
      </c>
      <c r="B38" s="14" t="s">
        <v>8</v>
      </c>
      <c r="C38" s="14" t="s">
        <v>19</v>
      </c>
      <c r="D38" s="36" t="s">
        <v>20</v>
      </c>
      <c r="E38" s="41"/>
      <c r="F38" s="41"/>
      <c r="G38" s="37"/>
    </row>
    <row r="39" spans="1:7" x14ac:dyDescent="0.25">
      <c r="A39" s="15">
        <v>1</v>
      </c>
      <c r="B39" s="25" t="s">
        <v>40</v>
      </c>
      <c r="C39" s="25" t="s">
        <v>41</v>
      </c>
      <c r="D39" s="42">
        <f>C33</f>
        <v>4865000</v>
      </c>
      <c r="E39" s="43"/>
      <c r="F39" s="43"/>
      <c r="G39" s="44"/>
    </row>
    <row r="40" spans="1:7" x14ac:dyDescent="0.25">
      <c r="A40" s="15">
        <v>2</v>
      </c>
      <c r="B40" s="25" t="s">
        <v>43</v>
      </c>
      <c r="C40" s="25" t="s">
        <v>44</v>
      </c>
      <c r="D40" s="42">
        <f>G9</f>
        <v>895000</v>
      </c>
      <c r="E40" s="43"/>
      <c r="F40" s="43"/>
      <c r="G40" s="44"/>
    </row>
    <row r="41" spans="1:7" x14ac:dyDescent="0.25">
      <c r="A41" s="25">
        <v>3</v>
      </c>
      <c r="B41" s="25" t="s">
        <v>45</v>
      </c>
      <c r="C41" s="25" t="s">
        <v>46</v>
      </c>
      <c r="D41" s="42">
        <f>C30+C31</f>
        <v>4715500</v>
      </c>
      <c r="E41" s="43"/>
      <c r="F41" s="43"/>
      <c r="G41" s="44"/>
    </row>
    <row r="42" spans="1:7" x14ac:dyDescent="0.25">
      <c r="A42" s="25">
        <v>4</v>
      </c>
      <c r="B42" s="25" t="s">
        <v>49</v>
      </c>
      <c r="C42" s="25" t="s">
        <v>50</v>
      </c>
      <c r="D42" s="42">
        <f>C32</f>
        <v>28800</v>
      </c>
      <c r="E42" s="43"/>
      <c r="F42" s="43"/>
      <c r="G42" s="44"/>
    </row>
    <row r="43" spans="1:7" x14ac:dyDescent="0.25">
      <c r="A43" s="19"/>
      <c r="B43" s="19"/>
      <c r="C43" s="19"/>
      <c r="D43" s="24"/>
      <c r="E43" s="24"/>
      <c r="F43" s="24"/>
      <c r="G43" s="24"/>
    </row>
    <row r="45" spans="1:7" x14ac:dyDescent="0.25">
      <c r="B45" s="39" t="s">
        <v>11</v>
      </c>
      <c r="C45" s="39"/>
      <c r="D45" s="39"/>
      <c r="E45" s="39"/>
      <c r="F45" s="39"/>
      <c r="G45" s="39"/>
    </row>
    <row r="46" spans="1:7" x14ac:dyDescent="0.25">
      <c r="B46" s="11"/>
      <c r="C46" s="11"/>
      <c r="D46" s="11"/>
      <c r="E46" s="11"/>
      <c r="F46" s="11"/>
      <c r="G46" s="11"/>
    </row>
    <row r="47" spans="1:7" x14ac:dyDescent="0.25">
      <c r="B47" s="38" t="s">
        <v>21</v>
      </c>
      <c r="C47" s="38"/>
      <c r="D47" s="38"/>
      <c r="E47" s="38"/>
      <c r="F47" s="38"/>
    </row>
    <row r="48" spans="1:7" x14ac:dyDescent="0.25">
      <c r="B48" s="38"/>
      <c r="C48" s="38"/>
      <c r="D48" s="38"/>
      <c r="E48" s="38"/>
      <c r="F48" s="38"/>
    </row>
  </sheetData>
  <mergeCells count="28">
    <mergeCell ref="B47:F48"/>
    <mergeCell ref="B45:G45"/>
    <mergeCell ref="A23:G25"/>
    <mergeCell ref="F27:G27"/>
    <mergeCell ref="A35:G36"/>
    <mergeCell ref="D38:G38"/>
    <mergeCell ref="D39:G39"/>
    <mergeCell ref="F32:G32"/>
    <mergeCell ref="D40:G40"/>
    <mergeCell ref="D41:G41"/>
    <mergeCell ref="D42:G42"/>
    <mergeCell ref="A1:G7"/>
    <mergeCell ref="A16:G16"/>
    <mergeCell ref="D17:E17"/>
    <mergeCell ref="F17:G17"/>
    <mergeCell ref="F18:G18"/>
    <mergeCell ref="D18:E18"/>
    <mergeCell ref="F29:G29"/>
    <mergeCell ref="F33:G33"/>
    <mergeCell ref="F30:G30"/>
    <mergeCell ref="F31:G31"/>
    <mergeCell ref="D19:E19"/>
    <mergeCell ref="F19:G19"/>
    <mergeCell ref="D20:E20"/>
    <mergeCell ref="D21:E21"/>
    <mergeCell ref="F20:G20"/>
    <mergeCell ref="F21:G21"/>
    <mergeCell ref="F28:G28"/>
  </mergeCells>
  <pageMargins left="0.33250000000000002" right="0.27124999999999999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2021-04-07T03:11:04Z</dcterms:modified>
</cp:coreProperties>
</file>