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74" i="1"/>
  <c r="D73"/>
  <c r="D72"/>
  <c r="D71"/>
  <c r="D70"/>
  <c r="G25" l="1"/>
  <c r="G24"/>
  <c r="G23"/>
  <c r="G22"/>
  <c r="G21"/>
  <c r="G20"/>
  <c r="G19"/>
  <c r="G18"/>
  <c r="G17"/>
  <c r="G16"/>
  <c r="G15"/>
  <c r="G14"/>
  <c r="G13"/>
  <c r="G12"/>
  <c r="G11"/>
</calcChain>
</file>

<file path=xl/sharedStrings.xml><?xml version="1.0" encoding="utf-8"?>
<sst xmlns="http://schemas.openxmlformats.org/spreadsheetml/2006/main" count="172" uniqueCount="84">
  <si>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</si>
  <si>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</si>
  <si>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</si>
  <si>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</si>
  <si>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</si>
  <si>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</si>
  <si>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</si>
  <si>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штука</t>
  </si>
  <si>
    <t>термоиндикаторы ТИП-132 гр.С №500</t>
  </si>
  <si>
    <t xml:space="preserve">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</si>
  <si>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упаковка</t>
  </si>
  <si>
    <t>термоиндикаторы ТИП-120 гр. С №500</t>
  </si>
  <si>
    <t xml:space="preserve">термоиндикаторы ТИП-120 гр. С №500. 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</si>
  <si>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гепарин натрия</t>
  </si>
  <si>
    <t>раствор для инъекций 5000 ЕД/мл по 5 мл</t>
  </si>
  <si>
    <t>ампула</t>
  </si>
  <si>
    <t>Пропофол-Липуро 1%</t>
  </si>
  <si>
    <t>эмульсия для внутривенного введения 10 мг/мл по 20 мл</t>
  </si>
  <si>
    <t>хлоропирамин</t>
  </si>
  <si>
    <t>раствор для инъекций 2% по 1 мл</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</si>
  <si>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</si>
  <si>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</si>
  <si>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</si>
  <si>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</si>
  <si>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</si>
  <si>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</si>
  <si>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</si>
  <si>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</si>
  <si>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</si>
  <si>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</si>
  <si>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Заявки не поступали</t>
  </si>
  <si>
    <t>закуп не состоялся</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</si>
  <si>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</si>
  <si>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</si>
  <si>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</si>
  <si>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</si>
  <si>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Директора                                                                                                </t>
    </r>
    <r>
      <rPr>
        <sz val="11"/>
        <color rgb="FF000000"/>
        <rFont val="Times New Roman"/>
        <family val="1"/>
        <charset val="204"/>
      </rPr>
      <t>Кодасбаев А.Т.</t>
    </r>
  </si>
  <si>
    <r>
      <t xml:space="preserve"> </t>
    </r>
    <r>
      <rPr>
        <b/>
        <sz val="10"/>
        <color rgb="FF000000"/>
        <rFont val="Times New Roman"/>
        <family val="1"/>
        <charset val="204"/>
      </rPr>
      <t>Дата и время представления ценового предложения</t>
    </r>
  </si>
  <si>
    <t>экспресс тест-для определения скрытой крови в кале</t>
  </si>
  <si>
    <t>набор</t>
  </si>
  <si>
    <t>ВИЧ-1/2-Экспресс</t>
  </si>
  <si>
    <t>"ВИЧ-1/2-Экспресс" - тест-кассета для качественного обнаружения антител к вирусу иммунодефицита человека типа 1 и/или типа 2 в сыворотке/плазме или цельной крови с помощью метода  иммунохроматографического анализа.</t>
  </si>
  <si>
    <t>ТОО "А-37"</t>
  </si>
  <si>
    <t>г.Алматы, ул. Тимирязева 42, корпус 15 "Атакент-Сити"</t>
  </si>
  <si>
    <t>ТОО "Apex Co"</t>
  </si>
  <si>
    <t>г.Алматы, ул. Огарева 4Б, 24 (ф. Яблоневый сад №6)</t>
  </si>
  <si>
    <t>да</t>
  </si>
  <si>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</si>
  <si>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№П-8
Отдел государственных закупок                                                                                           23 апреля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</si>
  <si>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сепарационная камера с комплектом
магистралей и мешков</t>
  </si>
  <si>
    <t>Стерильно. Одноразовый.
Фасовка – 8 шт./коробка</t>
  </si>
  <si>
    <t>коробка</t>
  </si>
  <si>
    <t>вакуумный резервуар с фильтром 120 мкн, для
сбора крови</t>
  </si>
  <si>
    <t>двухпросветная магистраль для забора раневой
крови</t>
  </si>
  <si>
    <t xml:space="preserve">Стерильно. Одноразовый.
Фасовка – 8 шт./коробка </t>
  </si>
  <si>
    <t xml:space="preserve">этот тест предназначен для использования в диагностике желудочно-кишечного кровотечения. Кровь в кале свидетельствует о внутренних кровотечениях, связанных с переизбытком патологических состояниями желудочно-кишечного тракта, как рак толстой кишки, язвы, полипы, колит, воспаление дивертикулита и трещины. </t>
  </si>
  <si>
    <t>Лавсан (Полиэстер) USP 2/0 EP 3</t>
  </si>
  <si>
    <t>Полиэстер зеленый EP(3), USP(2/0), длина 75 см, игла обратно-режущая 24 мм, 3/8 окружностьдля фиксации центральных, венозных катетеров</t>
  </si>
  <si>
    <t xml:space="preserve">скарификатор-копье для прокалывания кожи </t>
  </si>
  <si>
    <t>Набор для кровяной кардиоплегии взрослый</t>
  </si>
  <si>
    <t xml:space="preserve">Набор для кровяной кардиоплегии 4:1. Вход и выход коннектор 3/8. Коннектор для входа воды типа "Хансен". Разъем для датчика температуры. Материал теплообменник - нержавеющая сталь. Площадь теплообмена - 0.22 м.кв. Объем заполнения - 80 мл.  </t>
  </si>
  <si>
    <t>Бедренные артериальные / яремные канюли</t>
  </si>
  <si>
    <t xml:space="preserve">Канюли спроектированы с плавными переходами и обеспечивают удобство введения. Бахромчатая оправа, формирующая наконечник канюли, создает еще более плавный переход между интродьюсером и тонкой стенкой канюли. Достигаются высокие показатели потока с минимальным перепадом давления. Гибкие и устойчивые к перегибам, усиленные стальной обмоткой порты. Подвижное шовное рентгенконтрастное кольцо.  Укороченная зона зажима облегчает соединение с магистралями.
Коннектор 3/8 (0,95 см) с вентилем. Длина 31,8 см. Длина наконечника 18,0 см. Размеры 15 Fr (5,0 мм), 17 Fr (5,7 мм), 19 Fr (6,3 мм), 21 Fr (7,0 мм), 23 Fr (7,7 мм), 25 Fr (8,3 мм). 
</t>
  </si>
  <si>
    <t>Бедренные венозные канюли</t>
  </si>
  <si>
    <t xml:space="preserve">Канюли спроектированы с плавными переходами и обеспечивают удобство введения. Бахромчатая оправа, формирующая наконечник канюли, создает еще более плавный переход между интродьюсером и тонкой стенкой канюли. Цельный ПВХ интродьюсер с удлиненным конусом. Удлиненный конус венозной канюли обеспечивает расширение на большей дистанции. Бикавальная установка с оптимальным расположением отверстий позволяет увеличить венозный дренаж; идеальна как для мини-инвазивной хирургии, так и для обычного доступа.
Коннектор 3/8 (0,95 см) без вентиля. Длина 64,8 см. Длина наконечника 50,0 см. Размеры 15 Fr (5,0 мм), 17 Fr (5,7 мм), 19 Fr (6,3 мм), 21 Fr (7,0 мм), 23 Fr (7,7 мм), 25 Fr (8,3 мм), 27 Fr (9,0 мм), 29 Fr (9,7 мм). Переходник ½ (1,27 см) – 3/8 (0,95 см) включен в модели венозных канюль с 23 Fr по 29 Fr.
</t>
  </si>
  <si>
    <t>ТОО "Excellent Lab"</t>
  </si>
  <si>
    <t>г.Алматы, ул. Толе би 286/1, офис №111</t>
  </si>
  <si>
    <t>15.04.2019г. 14:45</t>
  </si>
  <si>
    <t>15.04.2019г. 11:01</t>
  </si>
  <si>
    <t>15.04.2019г. 14:50</t>
  </si>
  <si>
    <t>ТОО "Dana Estrella"</t>
  </si>
  <si>
    <t>г.Алматы, ул. Гоголя, 89А, офис 101</t>
  </si>
  <si>
    <t>15.04.2019г. 15:16</t>
  </si>
  <si>
    <t>ТОО "DIVES"</t>
  </si>
  <si>
    <t>г.Алматы, ул. Гоголя, 89А, офис 104</t>
  </si>
  <si>
    <t>15.04.2019г. 15:19</t>
  </si>
  <si>
    <t>ТОО "Galamat Integra"</t>
  </si>
  <si>
    <t>г.Нур-Султан, пр. Мангилик Ел, здание 20/2</t>
  </si>
  <si>
    <t>15.04.2019г. 15:31</t>
  </si>
  <si>
    <t>ТОО "Medicus-M"</t>
  </si>
  <si>
    <t>Алматинская обл., п. Отеген батыра, ул. Калинина, д.2</t>
  </si>
  <si>
    <t>15.04.2019г. 15:35</t>
  </si>
  <si>
    <t>ТОО "Med Import Central Asia"</t>
  </si>
  <si>
    <t>15.04.2019г. 15:40</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</si>
</sst>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wrapText="1"/>
    </xf>
    <xf numFmtId="0" fontId="7" fillId="0" borderId="0" xfId="0" applyFont="1" applyAlignment="1">
      <alignment horizontal="left"/>
    </xf>
    <xf numFmtId="0" fontId="4"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top" wrapText="1"/>
    </xf>
    <xf numFmtId="0" fontId="8" fillId="0" borderId="1" xfId="0" applyFont="1" applyBorder="1" applyAlignment="1">
      <alignment horizontal="center" vertical="center" wrapText="1"/>
    </xf>
    <xf numFmtId="0" fontId="2" fillId="0" borderId="0" xfId="0" applyFont="1" applyBorder="1" applyAlignment="1">
      <alignment horizontal="left" wrapText="1"/>
    </xf>
    <xf numFmtId="0" fontId="2" fillId="0" borderId="0" xfId="0" applyFont="1" applyBorder="1" applyAlignment="1">
      <alignment horizontal="left"/>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0" xfId="0" applyFont="1" applyAlignment="1">
      <alignment horizontal="left"/>
    </xf>
    <xf numFmtId="0" fontId="5"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Border="1" applyAlignment="1">
      <alignment horizontal="center"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22"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22" fontId="6" fillId="0" borderId="2" xfId="0" applyNumberFormat="1" applyFont="1" applyBorder="1" applyAlignment="1">
      <alignment horizontal="center" vertical="center" wrapText="1"/>
    </xf>
    <xf numFmtId="22" fontId="6" fillId="0" borderId="3"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6" xfId="0" applyNumberFormat="1" applyFont="1" applyBorder="1" applyAlignment="1">
      <alignment horizontal="center" vertical="center" wrapText="1"/>
    </xf>
    <xf numFmtId="4" fontId="6" fillId="0" borderId="7" xfId="0" applyNumberFormat="1" applyFont="1" applyBorder="1" applyAlignment="1">
      <alignment horizontal="center" vertical="center" wrapText="1"/>
    </xf>
    <xf numFmtId="4" fontId="6" fillId="0" borderId="8" xfId="0" applyNumberFormat="1" applyFont="1" applyBorder="1" applyAlignment="1">
      <alignment horizontal="center" vertical="center" wrapText="1"/>
    </xf>
    <xf numFmtId="4" fontId="6" fillId="0" borderId="9" xfId="0" applyNumberFormat="1" applyFont="1" applyBorder="1" applyAlignment="1">
      <alignment horizontal="center" vertical="center" wrapText="1"/>
    </xf>
    <xf numFmtId="0" fontId="0" fillId="0" borderId="0" xfId="0"/>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79"/>
  <sheetViews>
    <sheetView tabSelected="1" view="pageBreakPreview" topLeftCell="A52" zoomScale="115" zoomScaleNormal="40" zoomScaleSheetLayoutView="115" zoomScalePageLayoutView="25" workbookViewId="0">
      <selection activeCell="I77" sqref="I77"/>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40" t="s">
        <v>48</v>
      </c>
      <c r="B1" s="41"/>
      <c r="C1" s="41"/>
      <c r="D1" s="41"/>
      <c r="E1" s="41"/>
      <c r="F1" s="41"/>
      <c r="G1" s="41"/>
    </row>
    <row r="2" spans="1:7">
      <c r="A2" s="41"/>
      <c r="B2" s="41"/>
      <c r="C2" s="41"/>
      <c r="D2" s="41"/>
      <c r="E2" s="41"/>
      <c r="F2" s="41"/>
      <c r="G2" s="41"/>
    </row>
    <row r="3" spans="1:7">
      <c r="A3" s="41"/>
      <c r="B3" s="41"/>
      <c r="C3" s="41"/>
      <c r="D3" s="41"/>
      <c r="E3" s="41"/>
      <c r="F3" s="41"/>
      <c r="G3" s="41"/>
    </row>
    <row r="4" spans="1:7">
      <c r="A4" s="41"/>
      <c r="B4" s="41"/>
      <c r="C4" s="41"/>
      <c r="D4" s="41"/>
      <c r="E4" s="41"/>
      <c r="F4" s="41"/>
      <c r="G4" s="41"/>
    </row>
    <row r="5" spans="1:7">
      <c r="A5" s="41"/>
      <c r="B5" s="41"/>
      <c r="C5" s="41"/>
      <c r="D5" s="41"/>
      <c r="E5" s="41"/>
      <c r="F5" s="41"/>
      <c r="G5" s="41"/>
    </row>
    <row r="6" spans="1:7">
      <c r="A6" s="41"/>
      <c r="B6" s="41"/>
      <c r="C6" s="41"/>
      <c r="D6" s="41"/>
      <c r="E6" s="41"/>
      <c r="F6" s="41"/>
      <c r="G6" s="41"/>
    </row>
    <row r="7" spans="1:7">
      <c r="A7" s="41"/>
      <c r="B7" s="41"/>
      <c r="C7" s="41"/>
      <c r="D7" s="41"/>
      <c r="E7" s="41"/>
      <c r="F7" s="41"/>
      <c r="G7" s="41"/>
    </row>
    <row r="8" spans="1:7">
      <c r="A8" s="41"/>
      <c r="B8" s="41"/>
      <c r="C8" s="41"/>
      <c r="D8" s="41"/>
      <c r="E8" s="41"/>
      <c r="F8" s="41"/>
      <c r="G8" s="41"/>
    </row>
    <row r="9" spans="1:7">
      <c r="A9" s="41"/>
      <c r="B9" s="41"/>
      <c r="C9" s="41"/>
      <c r="D9" s="41"/>
      <c r="E9" s="41"/>
      <c r="F9" s="41"/>
      <c r="G9" s="41"/>
    </row>
    <row r="10" spans="1:7" ht="42">
      <c r="A10" s="13" t="s">
        <v>0</v>
      </c>
      <c r="B10" s="13" t="s">
        <v>1</v>
      </c>
      <c r="C10" s="13" t="s">
        <v>2</v>
      </c>
      <c r="D10" s="14" t="s">
        <v>3</v>
      </c>
      <c r="E10" s="14" t="s">
        <v>4</v>
      </c>
      <c r="F10" s="13" t="s">
        <v>5</v>
      </c>
      <c r="G10" s="13" t="s">
        <v>6</v>
      </c>
    </row>
    <row r="11" spans="1:7" ht="33.75">
      <c r="A11" s="13">
        <v>1</v>
      </c>
      <c r="B11" s="4" t="s">
        <v>49</v>
      </c>
      <c r="C11" s="4" t="s">
        <v>50</v>
      </c>
      <c r="D11" s="4" t="s">
        <v>51</v>
      </c>
      <c r="E11" s="15">
        <v>50</v>
      </c>
      <c r="F11" s="16">
        <v>58500</v>
      </c>
      <c r="G11" s="16">
        <f t="shared" ref="G11:G25" si="0">E11*F11</f>
        <v>2925000</v>
      </c>
    </row>
    <row r="12" spans="1:7" ht="33.75">
      <c r="A12" s="13">
        <v>2</v>
      </c>
      <c r="B12" s="4" t="s">
        <v>52</v>
      </c>
      <c r="C12" s="4" t="s">
        <v>50</v>
      </c>
      <c r="D12" s="4" t="s">
        <v>51</v>
      </c>
      <c r="E12" s="15">
        <v>50</v>
      </c>
      <c r="F12" s="16">
        <v>41500</v>
      </c>
      <c r="G12" s="16">
        <f t="shared" si="0"/>
        <v>2075000</v>
      </c>
    </row>
    <row r="13" spans="1:7" ht="33.75">
      <c r="A13" s="13">
        <v>3</v>
      </c>
      <c r="B13" s="4" t="s">
        <v>53</v>
      </c>
      <c r="C13" s="4" t="s">
        <v>54</v>
      </c>
      <c r="D13" s="4" t="s">
        <v>51</v>
      </c>
      <c r="E13" s="15">
        <v>50</v>
      </c>
      <c r="F13" s="16">
        <v>20000</v>
      </c>
      <c r="G13" s="16">
        <f t="shared" si="0"/>
        <v>1000000</v>
      </c>
    </row>
    <row r="14" spans="1:7">
      <c r="A14" s="13">
        <v>4</v>
      </c>
      <c r="B14" s="4" t="s">
        <v>13</v>
      </c>
      <c r="C14" s="4" t="s">
        <v>14</v>
      </c>
      <c r="D14" s="4" t="s">
        <v>15</v>
      </c>
      <c r="E14" s="15">
        <v>3000</v>
      </c>
      <c r="F14" s="16">
        <v>393.45</v>
      </c>
      <c r="G14" s="16">
        <f t="shared" si="0"/>
        <v>1180350</v>
      </c>
    </row>
    <row r="15" spans="1:7" ht="22.5">
      <c r="A15" s="13">
        <v>5</v>
      </c>
      <c r="B15" s="4" t="s">
        <v>16</v>
      </c>
      <c r="C15" s="4" t="s">
        <v>17</v>
      </c>
      <c r="D15" s="4" t="s">
        <v>15</v>
      </c>
      <c r="E15" s="15">
        <v>1050</v>
      </c>
      <c r="F15" s="16">
        <v>172.21</v>
      </c>
      <c r="G15" s="16">
        <f t="shared" si="0"/>
        <v>180820.5</v>
      </c>
    </row>
    <row r="16" spans="1:7">
      <c r="A16" s="13">
        <v>6</v>
      </c>
      <c r="B16" s="4" t="s">
        <v>18</v>
      </c>
      <c r="C16" s="4" t="s">
        <v>19</v>
      </c>
      <c r="D16" s="4" t="s">
        <v>15</v>
      </c>
      <c r="E16" s="15">
        <v>75</v>
      </c>
      <c r="F16" s="16">
        <v>92.1</v>
      </c>
      <c r="G16" s="16">
        <f t="shared" si="0"/>
        <v>6907.5</v>
      </c>
    </row>
    <row r="17" spans="1:7" ht="90">
      <c r="A17" s="13">
        <v>7</v>
      </c>
      <c r="B17" s="4" t="s">
        <v>38</v>
      </c>
      <c r="C17" s="4" t="s">
        <v>55</v>
      </c>
      <c r="D17" s="4" t="s">
        <v>39</v>
      </c>
      <c r="E17" s="15">
        <v>1</v>
      </c>
      <c r="F17" s="16">
        <v>30000</v>
      </c>
      <c r="G17" s="16">
        <f t="shared" si="0"/>
        <v>30000</v>
      </c>
    </row>
    <row r="18" spans="1:7" ht="56.25">
      <c r="A18" s="13">
        <v>8</v>
      </c>
      <c r="B18" s="4" t="s">
        <v>40</v>
      </c>
      <c r="C18" s="4" t="s">
        <v>41</v>
      </c>
      <c r="D18" s="4" t="s">
        <v>39</v>
      </c>
      <c r="E18" s="15">
        <v>1</v>
      </c>
      <c r="F18" s="16">
        <v>30000</v>
      </c>
      <c r="G18" s="16">
        <f t="shared" si="0"/>
        <v>30000</v>
      </c>
    </row>
    <row r="19" spans="1:7" ht="101.25">
      <c r="A19" s="13">
        <v>9</v>
      </c>
      <c r="B19" s="4" t="s">
        <v>8</v>
      </c>
      <c r="C19" s="4" t="s">
        <v>9</v>
      </c>
      <c r="D19" s="4" t="s">
        <v>10</v>
      </c>
      <c r="E19" s="15">
        <v>50</v>
      </c>
      <c r="F19" s="16">
        <v>2500</v>
      </c>
      <c r="G19" s="16">
        <f t="shared" si="0"/>
        <v>125000</v>
      </c>
    </row>
    <row r="20" spans="1:7" ht="112.5">
      <c r="A20" s="13">
        <v>10</v>
      </c>
      <c r="B20" s="4" t="s">
        <v>11</v>
      </c>
      <c r="C20" s="4" t="s">
        <v>12</v>
      </c>
      <c r="D20" s="4" t="s">
        <v>10</v>
      </c>
      <c r="E20" s="15">
        <v>50</v>
      </c>
      <c r="F20" s="16">
        <v>2500</v>
      </c>
      <c r="G20" s="16">
        <f t="shared" si="0"/>
        <v>125000</v>
      </c>
    </row>
    <row r="21" spans="1:7" ht="33.75">
      <c r="A21" s="13">
        <v>11</v>
      </c>
      <c r="B21" s="4" t="s">
        <v>56</v>
      </c>
      <c r="C21" s="4" t="s">
        <v>57</v>
      </c>
      <c r="D21" s="4" t="s">
        <v>7</v>
      </c>
      <c r="E21" s="15">
        <v>200</v>
      </c>
      <c r="F21" s="16">
        <v>1000</v>
      </c>
      <c r="G21" s="16">
        <f t="shared" si="0"/>
        <v>200000</v>
      </c>
    </row>
    <row r="22" spans="1:7" ht="22.5">
      <c r="A22" s="13">
        <v>12</v>
      </c>
      <c r="B22" s="4" t="s">
        <v>58</v>
      </c>
      <c r="C22" s="4" t="s">
        <v>58</v>
      </c>
      <c r="D22" s="4" t="s">
        <v>7</v>
      </c>
      <c r="E22" s="4">
        <v>8000</v>
      </c>
      <c r="F22" s="16">
        <v>8</v>
      </c>
      <c r="G22" s="16">
        <f t="shared" si="0"/>
        <v>64000</v>
      </c>
    </row>
    <row r="23" spans="1:7" ht="67.5">
      <c r="A23" s="13">
        <v>13</v>
      </c>
      <c r="B23" s="4" t="s">
        <v>59</v>
      </c>
      <c r="C23" s="4" t="s">
        <v>60</v>
      </c>
      <c r="D23" s="4" t="s">
        <v>7</v>
      </c>
      <c r="E23" s="4">
        <v>89</v>
      </c>
      <c r="F23" s="16">
        <v>56700</v>
      </c>
      <c r="G23" s="16">
        <f t="shared" si="0"/>
        <v>5046300</v>
      </c>
    </row>
    <row r="24" spans="1:7" ht="180">
      <c r="A24" s="13">
        <v>14</v>
      </c>
      <c r="B24" s="4" t="s">
        <v>61</v>
      </c>
      <c r="C24" s="4" t="s">
        <v>62</v>
      </c>
      <c r="D24" s="4" t="s">
        <v>7</v>
      </c>
      <c r="E24" s="4">
        <v>10</v>
      </c>
      <c r="F24" s="16">
        <v>180000</v>
      </c>
      <c r="G24" s="16">
        <f t="shared" si="0"/>
        <v>1800000</v>
      </c>
    </row>
    <row r="25" spans="1:7" ht="236.25">
      <c r="A25" s="13">
        <v>15</v>
      </c>
      <c r="B25" s="4" t="s">
        <v>63</v>
      </c>
      <c r="C25" s="4" t="s">
        <v>64</v>
      </c>
      <c r="D25" s="4" t="s">
        <v>7</v>
      </c>
      <c r="E25" s="4">
        <v>10</v>
      </c>
      <c r="F25" s="16">
        <v>200000</v>
      </c>
      <c r="G25" s="16">
        <f t="shared" si="0"/>
        <v>2000000</v>
      </c>
    </row>
    <row r="27" spans="1:7">
      <c r="A27" s="23" t="s">
        <v>20</v>
      </c>
      <c r="B27" s="23"/>
      <c r="C27" s="23"/>
      <c r="D27" s="23"/>
      <c r="E27" s="23"/>
      <c r="F27" s="23"/>
      <c r="G27" s="23"/>
    </row>
    <row r="29" spans="1:7" ht="38.25">
      <c r="A29" s="9" t="s">
        <v>21</v>
      </c>
      <c r="B29" s="5" t="s">
        <v>22</v>
      </c>
      <c r="C29" s="5" t="s">
        <v>23</v>
      </c>
      <c r="D29" s="42" t="s">
        <v>37</v>
      </c>
      <c r="E29" s="42"/>
      <c r="F29" s="31" t="s">
        <v>24</v>
      </c>
      <c r="G29" s="31"/>
    </row>
    <row r="30" spans="1:7">
      <c r="A30" s="18">
        <v>1</v>
      </c>
      <c r="B30" s="21" t="s">
        <v>65</v>
      </c>
      <c r="C30" s="21" t="s">
        <v>66</v>
      </c>
      <c r="D30" s="37" t="s">
        <v>68</v>
      </c>
      <c r="E30" s="38"/>
      <c r="F30" s="47"/>
      <c r="G30" s="48"/>
    </row>
    <row r="31" spans="1:7" ht="25.5">
      <c r="A31" s="7">
        <v>2</v>
      </c>
      <c r="B31" s="17" t="s">
        <v>42</v>
      </c>
      <c r="C31" s="11" t="s">
        <v>43</v>
      </c>
      <c r="D31" s="45" t="s">
        <v>67</v>
      </c>
      <c r="E31" s="35"/>
      <c r="F31" s="46"/>
      <c r="G31" s="46"/>
    </row>
    <row r="32" spans="1:7" ht="25.5">
      <c r="A32" s="18">
        <v>3</v>
      </c>
      <c r="B32" s="17" t="s">
        <v>44</v>
      </c>
      <c r="C32" s="18" t="s">
        <v>45</v>
      </c>
      <c r="D32" s="45" t="s">
        <v>69</v>
      </c>
      <c r="E32" s="35"/>
      <c r="F32" s="46"/>
      <c r="G32" s="46"/>
    </row>
    <row r="33" spans="1:7">
      <c r="A33" s="18">
        <v>4</v>
      </c>
      <c r="B33" s="21" t="s">
        <v>70</v>
      </c>
      <c r="C33" s="18" t="s">
        <v>71</v>
      </c>
      <c r="D33" s="45" t="s">
        <v>72</v>
      </c>
      <c r="E33" s="35"/>
      <c r="F33" s="43"/>
      <c r="G33" s="44"/>
    </row>
    <row r="34" spans="1:7">
      <c r="A34" s="18">
        <v>5</v>
      </c>
      <c r="B34" s="21" t="s">
        <v>73</v>
      </c>
      <c r="C34" s="18" t="s">
        <v>74</v>
      </c>
      <c r="D34" s="45" t="s">
        <v>75</v>
      </c>
      <c r="E34" s="35"/>
      <c r="F34" s="43"/>
      <c r="G34" s="44"/>
    </row>
    <row r="35" spans="1:7">
      <c r="A35" s="18">
        <v>6</v>
      </c>
      <c r="B35" s="21" t="s">
        <v>76</v>
      </c>
      <c r="C35" s="18" t="s">
        <v>77</v>
      </c>
      <c r="D35" s="45" t="s">
        <v>78</v>
      </c>
      <c r="E35" s="35"/>
      <c r="F35" s="46"/>
      <c r="G35" s="46"/>
    </row>
    <row r="36" spans="1:7" ht="25.5">
      <c r="A36" s="18">
        <v>7</v>
      </c>
      <c r="B36" s="21" t="s">
        <v>79</v>
      </c>
      <c r="C36" s="18" t="s">
        <v>80</v>
      </c>
      <c r="D36" s="49" t="s">
        <v>81</v>
      </c>
      <c r="E36" s="50"/>
      <c r="F36" s="43"/>
      <c r="G36" s="44"/>
    </row>
    <row r="37" spans="1:7" ht="25.5">
      <c r="A37" s="18">
        <v>8</v>
      </c>
      <c r="B37" s="21" t="s">
        <v>82</v>
      </c>
      <c r="C37" s="18" t="s">
        <v>80</v>
      </c>
      <c r="D37" s="49" t="s">
        <v>83</v>
      </c>
      <c r="E37" s="50"/>
      <c r="F37" s="43"/>
      <c r="G37" s="44"/>
    </row>
    <row r="39" spans="1:7">
      <c r="A39" s="22" t="s">
        <v>26</v>
      </c>
      <c r="B39" s="22"/>
      <c r="C39" s="22"/>
      <c r="D39" s="22"/>
      <c r="E39" s="22"/>
      <c r="F39" s="22"/>
      <c r="G39" s="22"/>
    </row>
    <row r="40" spans="1:7">
      <c r="A40" s="22"/>
      <c r="B40" s="22"/>
      <c r="C40" s="22"/>
      <c r="D40" s="22"/>
      <c r="E40" s="22"/>
      <c r="F40" s="22"/>
      <c r="G40" s="22"/>
    </row>
    <row r="41" spans="1:7">
      <c r="A41" s="22"/>
      <c r="B41" s="22"/>
      <c r="C41" s="22"/>
      <c r="D41" s="22"/>
      <c r="E41" s="22"/>
      <c r="F41" s="22"/>
      <c r="G41" s="22"/>
    </row>
    <row r="43" spans="1:7" ht="25.5">
      <c r="A43" s="2" t="s">
        <v>0</v>
      </c>
      <c r="B43" s="2" t="s">
        <v>27</v>
      </c>
      <c r="C43" s="2" t="s">
        <v>28</v>
      </c>
      <c r="D43" s="39" t="s">
        <v>32</v>
      </c>
      <c r="E43" s="39"/>
      <c r="F43" s="39" t="s">
        <v>29</v>
      </c>
      <c r="G43" s="39"/>
    </row>
    <row r="44" spans="1:7">
      <c r="A44" s="24">
        <v>1</v>
      </c>
      <c r="B44" s="20" t="s">
        <v>79</v>
      </c>
      <c r="C44" s="19">
        <v>2922500</v>
      </c>
      <c r="D44" s="35" t="s">
        <v>46</v>
      </c>
      <c r="E44" s="35"/>
      <c r="F44" s="26" t="s">
        <v>79</v>
      </c>
      <c r="G44" s="27"/>
    </row>
    <row r="45" spans="1:7" ht="25.5">
      <c r="A45" s="25"/>
      <c r="B45" s="20" t="s">
        <v>82</v>
      </c>
      <c r="C45" s="19">
        <v>2925000</v>
      </c>
      <c r="D45" s="37" t="s">
        <v>46</v>
      </c>
      <c r="E45" s="38"/>
      <c r="F45" s="28"/>
      <c r="G45" s="29"/>
    </row>
    <row r="46" spans="1:7">
      <c r="A46" s="24">
        <v>2</v>
      </c>
      <c r="B46" s="18" t="s">
        <v>79</v>
      </c>
      <c r="C46" s="19">
        <v>2072500</v>
      </c>
      <c r="D46" s="35" t="s">
        <v>46</v>
      </c>
      <c r="E46" s="35"/>
      <c r="F46" s="26" t="s">
        <v>79</v>
      </c>
      <c r="G46" s="27"/>
    </row>
    <row r="47" spans="1:7" ht="25.5">
      <c r="A47" s="25"/>
      <c r="B47" s="18" t="s">
        <v>82</v>
      </c>
      <c r="C47" s="19">
        <v>2075000</v>
      </c>
      <c r="D47" s="37" t="s">
        <v>46</v>
      </c>
      <c r="E47" s="38"/>
      <c r="F47" s="28"/>
      <c r="G47" s="29"/>
    </row>
    <row r="48" spans="1:7">
      <c r="A48" s="24">
        <v>3</v>
      </c>
      <c r="B48" s="18" t="s">
        <v>79</v>
      </c>
      <c r="C48" s="19">
        <v>997500</v>
      </c>
      <c r="D48" s="35" t="s">
        <v>46</v>
      </c>
      <c r="E48" s="35"/>
      <c r="F48" s="26" t="s">
        <v>79</v>
      </c>
      <c r="G48" s="27"/>
    </row>
    <row r="49" spans="1:7" ht="25.5">
      <c r="A49" s="25"/>
      <c r="B49" s="18" t="s">
        <v>82</v>
      </c>
      <c r="C49" s="19">
        <v>1000000</v>
      </c>
      <c r="D49" s="37" t="s">
        <v>46</v>
      </c>
      <c r="E49" s="38"/>
      <c r="F49" s="28"/>
      <c r="G49" s="29"/>
    </row>
    <row r="50" spans="1:7">
      <c r="A50" s="12">
        <v>4</v>
      </c>
      <c r="B50" s="20" t="s">
        <v>30</v>
      </c>
      <c r="C50" s="20" t="s">
        <v>25</v>
      </c>
      <c r="D50" s="36" t="s">
        <v>31</v>
      </c>
      <c r="E50" s="36"/>
      <c r="F50" s="36" t="s">
        <v>31</v>
      </c>
      <c r="G50" s="36"/>
    </row>
    <row r="51" spans="1:7">
      <c r="A51" s="12">
        <v>5</v>
      </c>
      <c r="B51" s="20" t="s">
        <v>30</v>
      </c>
      <c r="C51" s="20" t="s">
        <v>25</v>
      </c>
      <c r="D51" s="36" t="s">
        <v>31</v>
      </c>
      <c r="E51" s="36"/>
      <c r="F51" s="36" t="s">
        <v>31</v>
      </c>
      <c r="G51" s="36"/>
    </row>
    <row r="52" spans="1:7">
      <c r="A52" s="12">
        <v>6</v>
      </c>
      <c r="B52" s="20" t="s">
        <v>30</v>
      </c>
      <c r="C52" s="20" t="s">
        <v>25</v>
      </c>
      <c r="D52" s="36" t="s">
        <v>31</v>
      </c>
      <c r="E52" s="36"/>
      <c r="F52" s="36" t="s">
        <v>31</v>
      </c>
      <c r="G52" s="36"/>
    </row>
    <row r="53" spans="1:7">
      <c r="A53" s="12">
        <v>7</v>
      </c>
      <c r="B53" s="21" t="s">
        <v>65</v>
      </c>
      <c r="C53" s="10">
        <v>25000</v>
      </c>
      <c r="D53" s="37" t="s">
        <v>46</v>
      </c>
      <c r="E53" s="38"/>
      <c r="F53" s="37" t="s">
        <v>65</v>
      </c>
      <c r="G53" s="38"/>
    </row>
    <row r="54" spans="1:7">
      <c r="A54" s="12">
        <v>8</v>
      </c>
      <c r="B54" s="20" t="s">
        <v>30</v>
      </c>
      <c r="C54" s="20" t="s">
        <v>25</v>
      </c>
      <c r="D54" s="36" t="s">
        <v>31</v>
      </c>
      <c r="E54" s="36"/>
      <c r="F54" s="36" t="s">
        <v>31</v>
      </c>
      <c r="G54" s="36"/>
    </row>
    <row r="55" spans="1:7">
      <c r="A55" s="12">
        <v>9</v>
      </c>
      <c r="B55" s="20" t="s">
        <v>30</v>
      </c>
      <c r="C55" s="20" t="s">
        <v>25</v>
      </c>
      <c r="D55" s="36" t="s">
        <v>31</v>
      </c>
      <c r="E55" s="36"/>
      <c r="F55" s="36" t="s">
        <v>31</v>
      </c>
      <c r="G55" s="36"/>
    </row>
    <row r="56" spans="1:7">
      <c r="A56" s="12">
        <v>10</v>
      </c>
      <c r="B56" s="20" t="s">
        <v>30</v>
      </c>
      <c r="C56" s="20" t="s">
        <v>25</v>
      </c>
      <c r="D56" s="36" t="s">
        <v>31</v>
      </c>
      <c r="E56" s="36"/>
      <c r="F56" s="36" t="s">
        <v>31</v>
      </c>
      <c r="G56" s="36"/>
    </row>
    <row r="57" spans="1:7">
      <c r="A57" s="12">
        <v>11</v>
      </c>
      <c r="B57" s="18" t="s">
        <v>76</v>
      </c>
      <c r="C57" s="19">
        <v>118000</v>
      </c>
      <c r="D57" s="51" t="s">
        <v>46</v>
      </c>
      <c r="E57" s="52"/>
      <c r="F57" s="51" t="s">
        <v>76</v>
      </c>
      <c r="G57" s="52"/>
    </row>
    <row r="58" spans="1:7">
      <c r="A58" s="12">
        <v>12</v>
      </c>
      <c r="B58" s="20" t="s">
        <v>30</v>
      </c>
      <c r="C58" s="20" t="s">
        <v>25</v>
      </c>
      <c r="D58" s="36" t="s">
        <v>31</v>
      </c>
      <c r="E58" s="36"/>
      <c r="F58" s="36" t="s">
        <v>31</v>
      </c>
      <c r="G58" s="36"/>
    </row>
    <row r="59" spans="1:7">
      <c r="A59" s="24">
        <v>13</v>
      </c>
      <c r="B59" s="20" t="s">
        <v>42</v>
      </c>
      <c r="C59" s="19">
        <v>5046300</v>
      </c>
      <c r="D59" s="51" t="s">
        <v>46</v>
      </c>
      <c r="E59" s="52"/>
      <c r="F59" s="53" t="s">
        <v>44</v>
      </c>
      <c r="G59" s="54"/>
    </row>
    <row r="60" spans="1:7">
      <c r="A60" s="25"/>
      <c r="B60" s="18" t="s">
        <v>44</v>
      </c>
      <c r="C60" s="19">
        <v>5041850</v>
      </c>
      <c r="D60" s="51" t="s">
        <v>46</v>
      </c>
      <c r="E60" s="52"/>
      <c r="F60" s="55"/>
      <c r="G60" s="56"/>
    </row>
    <row r="61" spans="1:7">
      <c r="A61" s="24">
        <v>14</v>
      </c>
      <c r="B61" s="18" t="s">
        <v>70</v>
      </c>
      <c r="C61" s="19">
        <v>1799000</v>
      </c>
      <c r="D61" s="51" t="s">
        <v>46</v>
      </c>
      <c r="E61" s="52"/>
      <c r="F61" s="51" t="s">
        <v>70</v>
      </c>
      <c r="G61" s="52"/>
    </row>
    <row r="62" spans="1:7">
      <c r="A62" s="25"/>
      <c r="B62" s="18" t="s">
        <v>73</v>
      </c>
      <c r="C62" s="19">
        <v>1799500</v>
      </c>
      <c r="D62" s="51" t="s">
        <v>46</v>
      </c>
      <c r="E62" s="52"/>
      <c r="F62" s="51" t="s">
        <v>73</v>
      </c>
      <c r="G62" s="52"/>
    </row>
    <row r="63" spans="1:7">
      <c r="A63" s="24">
        <v>15</v>
      </c>
      <c r="B63" s="18" t="s">
        <v>70</v>
      </c>
      <c r="C63" s="19">
        <v>1999000</v>
      </c>
      <c r="D63" s="51" t="s">
        <v>46</v>
      </c>
      <c r="E63" s="52"/>
      <c r="F63" s="51" t="s">
        <v>70</v>
      </c>
      <c r="G63" s="52"/>
    </row>
    <row r="64" spans="1:7">
      <c r="A64" s="25"/>
      <c r="B64" s="18" t="s">
        <v>73</v>
      </c>
      <c r="C64" s="19">
        <v>1999500</v>
      </c>
      <c r="D64" s="51" t="s">
        <v>46</v>
      </c>
      <c r="E64" s="52"/>
      <c r="F64" s="51" t="s">
        <v>73</v>
      </c>
      <c r="G64" s="52"/>
    </row>
    <row r="66" spans="1:7">
      <c r="A66" s="22" t="s">
        <v>35</v>
      </c>
      <c r="B66" s="22"/>
      <c r="C66" s="22"/>
      <c r="D66" s="22"/>
      <c r="E66" s="22"/>
      <c r="F66" s="22"/>
      <c r="G66" s="22"/>
    </row>
    <row r="67" spans="1:7">
      <c r="A67" s="22"/>
      <c r="B67" s="22"/>
      <c r="C67" s="22"/>
      <c r="D67" s="22"/>
      <c r="E67" s="22"/>
      <c r="F67" s="22"/>
      <c r="G67" s="22"/>
    </row>
    <row r="68" spans="1:7">
      <c r="A68" s="3"/>
      <c r="B68" s="3"/>
      <c r="C68" s="3"/>
      <c r="D68" s="3"/>
      <c r="E68" s="3"/>
      <c r="F68" s="3"/>
      <c r="G68" s="3"/>
    </row>
    <row r="69" spans="1:7" ht="38.25">
      <c r="A69" s="5" t="s">
        <v>21</v>
      </c>
      <c r="B69" s="5" t="s">
        <v>22</v>
      </c>
      <c r="C69" s="5" t="s">
        <v>34</v>
      </c>
      <c r="D69" s="31" t="s">
        <v>33</v>
      </c>
      <c r="E69" s="31"/>
      <c r="F69" s="31"/>
      <c r="G69" s="31"/>
    </row>
    <row r="70" spans="1:7" ht="25.5">
      <c r="A70" s="6">
        <v>1</v>
      </c>
      <c r="B70" s="21" t="s">
        <v>79</v>
      </c>
      <c r="C70" s="18" t="s">
        <v>80</v>
      </c>
      <c r="D70" s="32">
        <f>C44+C46+C48</f>
        <v>5992500</v>
      </c>
      <c r="E70" s="33"/>
      <c r="F70" s="33"/>
      <c r="G70" s="33"/>
    </row>
    <row r="71" spans="1:7">
      <c r="A71" s="6">
        <v>2</v>
      </c>
      <c r="B71" s="21" t="s">
        <v>65</v>
      </c>
      <c r="C71" s="18" t="s">
        <v>66</v>
      </c>
      <c r="D71" s="34">
        <f>C53</f>
        <v>25000</v>
      </c>
      <c r="E71" s="35"/>
      <c r="F71" s="35"/>
      <c r="G71" s="35"/>
    </row>
    <row r="72" spans="1:7">
      <c r="A72" s="6">
        <v>3</v>
      </c>
      <c r="B72" s="21" t="s">
        <v>76</v>
      </c>
      <c r="C72" s="18" t="s">
        <v>77</v>
      </c>
      <c r="D72" s="34">
        <f>C57</f>
        <v>118000</v>
      </c>
      <c r="E72" s="35"/>
      <c r="F72" s="35"/>
      <c r="G72" s="35"/>
    </row>
    <row r="73" spans="1:7" ht="25.5">
      <c r="A73" s="6">
        <v>4</v>
      </c>
      <c r="B73" s="21" t="s">
        <v>44</v>
      </c>
      <c r="C73" s="18" t="s">
        <v>45</v>
      </c>
      <c r="D73" s="34">
        <f>C60</f>
        <v>5041850</v>
      </c>
      <c r="E73" s="34"/>
      <c r="F73" s="34"/>
      <c r="G73" s="34"/>
    </row>
    <row r="74" spans="1:7">
      <c r="A74" s="6">
        <v>5</v>
      </c>
      <c r="B74" s="21" t="s">
        <v>70</v>
      </c>
      <c r="C74" s="18" t="s">
        <v>71</v>
      </c>
      <c r="D74" s="34">
        <f>C61+C63</f>
        <v>3798000</v>
      </c>
      <c r="E74" s="34"/>
      <c r="F74" s="34"/>
      <c r="G74" s="34"/>
    </row>
    <row r="76" spans="1:7">
      <c r="B76" s="30" t="s">
        <v>36</v>
      </c>
      <c r="C76" s="30"/>
      <c r="D76" s="30"/>
      <c r="E76" s="30"/>
      <c r="F76" s="30"/>
      <c r="G76" s="30"/>
    </row>
    <row r="77" spans="1:7">
      <c r="B77" s="8"/>
      <c r="C77" s="8"/>
      <c r="D77" s="8"/>
      <c r="E77" s="8"/>
      <c r="F77" s="8"/>
      <c r="G77" s="8"/>
    </row>
    <row r="78" spans="1:7">
      <c r="B78" s="22" t="s">
        <v>47</v>
      </c>
      <c r="C78" s="57"/>
      <c r="D78" s="57"/>
      <c r="E78" s="57"/>
      <c r="F78" s="57"/>
    </row>
    <row r="79" spans="1:7">
      <c r="B79" s="57"/>
      <c r="C79" s="57"/>
      <c r="D79" s="57"/>
      <c r="E79" s="57"/>
      <c r="F79" s="57"/>
    </row>
  </sheetData>
  <mergeCells count="76">
    <mergeCell ref="D49:E49"/>
    <mergeCell ref="F48:G49"/>
    <mergeCell ref="D74:G74"/>
    <mergeCell ref="A59:A60"/>
    <mergeCell ref="D60:E60"/>
    <mergeCell ref="F59:G60"/>
    <mergeCell ref="A61:A62"/>
    <mergeCell ref="D62:E62"/>
    <mergeCell ref="F62:G62"/>
    <mergeCell ref="D35:E35"/>
    <mergeCell ref="F31:G31"/>
    <mergeCell ref="F32:G32"/>
    <mergeCell ref="F35:G35"/>
    <mergeCell ref="D51:E51"/>
    <mergeCell ref="F51:G51"/>
    <mergeCell ref="D48:E48"/>
    <mergeCell ref="D50:E50"/>
    <mergeCell ref="D36:E36"/>
    <mergeCell ref="F36:G36"/>
    <mergeCell ref="D37:E37"/>
    <mergeCell ref="F37:G37"/>
    <mergeCell ref="D45:E45"/>
    <mergeCell ref="F44:G45"/>
    <mergeCell ref="D47:E47"/>
    <mergeCell ref="A1:G9"/>
    <mergeCell ref="A27:G27"/>
    <mergeCell ref="D29:E29"/>
    <mergeCell ref="F29:G29"/>
    <mergeCell ref="F34:G34"/>
    <mergeCell ref="D34:E34"/>
    <mergeCell ref="F33:G33"/>
    <mergeCell ref="D33:E33"/>
    <mergeCell ref="D31:E31"/>
    <mergeCell ref="D32:E32"/>
    <mergeCell ref="D30:E30"/>
    <mergeCell ref="F30:G30"/>
    <mergeCell ref="A39:G41"/>
    <mergeCell ref="D43:E43"/>
    <mergeCell ref="F43:G43"/>
    <mergeCell ref="D44:E44"/>
    <mergeCell ref="F52:G52"/>
    <mergeCell ref="D46:E46"/>
    <mergeCell ref="D52:E52"/>
    <mergeCell ref="F50:G50"/>
    <mergeCell ref="A44:A45"/>
    <mergeCell ref="A46:A47"/>
    <mergeCell ref="F46:G47"/>
    <mergeCell ref="A48:A49"/>
    <mergeCell ref="D59:E59"/>
    <mergeCell ref="D53:E53"/>
    <mergeCell ref="D61:E61"/>
    <mergeCell ref="F53:G53"/>
    <mergeCell ref="F56:G56"/>
    <mergeCell ref="F58:G58"/>
    <mergeCell ref="F55:G55"/>
    <mergeCell ref="F54:G54"/>
    <mergeCell ref="F57:G57"/>
    <mergeCell ref="F61:G61"/>
    <mergeCell ref="F63:G63"/>
    <mergeCell ref="D54:E54"/>
    <mergeCell ref="D55:E55"/>
    <mergeCell ref="D56:E56"/>
    <mergeCell ref="D57:E57"/>
    <mergeCell ref="D58:E58"/>
    <mergeCell ref="B78:F79"/>
    <mergeCell ref="D63:E63"/>
    <mergeCell ref="B76:G76"/>
    <mergeCell ref="A66:G67"/>
    <mergeCell ref="D69:G69"/>
    <mergeCell ref="D70:G70"/>
    <mergeCell ref="D71:G71"/>
    <mergeCell ref="D72:G72"/>
    <mergeCell ref="D73:G73"/>
    <mergeCell ref="D64:E64"/>
    <mergeCell ref="F64:G64"/>
    <mergeCell ref="A63:A64"/>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2019-04-23T03:06:19Z</dcterms:modified>
</cp:coreProperties>
</file>